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long1\Desktop\"/>
    </mc:Choice>
  </mc:AlternateContent>
  <xr:revisionPtr revIDLastSave="0" documentId="8_{5A6D77FC-445C-4515-A8A5-AEA3F09F5399}" xr6:coauthVersionLast="41" xr6:coauthVersionMax="41" xr10:uidLastSave="{00000000-0000-0000-0000-000000000000}"/>
  <bookViews>
    <workbookView xWindow="-98" yWindow="-98" windowWidth="20715" windowHeight="13276" activeTab="6" xr2:uid="{00000000-000D-0000-FFFF-FFFF00000000}"/>
  </bookViews>
  <sheets>
    <sheet name="WBT by Category" sheetId="33" r:id="rId1"/>
    <sheet name="2014 WBT Prognostics " sheetId="29" state="hidden" r:id="rId2"/>
    <sheet name="ACT" sheetId="43" r:id="rId3"/>
    <sheet name="NSW" sheetId="45" r:id="rId4"/>
    <sheet name="QLD" sheetId="44" r:id="rId5"/>
    <sheet name="SA" sheetId="46" r:id="rId6"/>
    <sheet name="TAS" sheetId="47" r:id="rId7"/>
    <sheet name="VIC" sheetId="48" r:id="rId8"/>
    <sheet name="WA" sheetId="40" r:id="rId9"/>
    <sheet name="Exemptions" sheetId="15" r:id="rId10"/>
  </sheets>
  <externalReferences>
    <externalReference r:id="rId11"/>
    <externalReference r:id="rId12"/>
  </externalReferences>
  <definedNames>
    <definedName name="CombinedDataRange" localSheetId="2">#REF!</definedName>
    <definedName name="CombinedDataRange" localSheetId="3">#REF!</definedName>
    <definedName name="CombinedDataRange" localSheetId="4">#REF!</definedName>
    <definedName name="CombinedDataRange" localSheetId="5">#REF!</definedName>
    <definedName name="CombinedDataRange" localSheetId="6">#REF!</definedName>
    <definedName name="CombinedDataRange" localSheetId="7">#REF!</definedName>
    <definedName name="CombinedDataRange" localSheetId="8">#REF!</definedName>
    <definedName name="CombinedDataRange">#REF!</definedName>
    <definedName name="_xlnm.Print_Area" localSheetId="2">ACT!$A$1:$Y$49</definedName>
    <definedName name="_xlnm.Print_Area" localSheetId="3">NSW!$A$1:$Y$49</definedName>
    <definedName name="_xlnm.Print_Area" localSheetId="4">QLD!$A$1:$Y$49</definedName>
    <definedName name="_xlnm.Print_Area" localSheetId="5">SA!$A$1:$Y$45</definedName>
    <definedName name="_xlnm.Print_Area" localSheetId="6">TAS!$A$1:$Y$35</definedName>
    <definedName name="_xlnm.Print_Area" localSheetId="7">VIC!$A$1:$Y$49</definedName>
    <definedName name="_xlnm.Print_Area" localSheetId="8">WA!$A$1:$Y$49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6" i="46" l="1"/>
  <c r="O27" i="46"/>
  <c r="H36" i="33" l="1"/>
  <c r="H34" i="33"/>
  <c r="H33" i="33"/>
  <c r="Y99" i="48" l="1"/>
  <c r="X99" i="48"/>
  <c r="U99" i="48"/>
  <c r="R99" i="48"/>
  <c r="O99" i="48"/>
  <c r="V99" i="48" s="1"/>
  <c r="W99" i="48" s="1"/>
  <c r="K99" i="48"/>
  <c r="I99" i="48"/>
  <c r="Y98" i="48"/>
  <c r="X98" i="48"/>
  <c r="U98" i="48"/>
  <c r="R98" i="48"/>
  <c r="O98" i="48"/>
  <c r="V98" i="48" s="1"/>
  <c r="W98" i="48" s="1"/>
  <c r="K98" i="48"/>
  <c r="I98" i="48"/>
  <c r="Y97" i="48"/>
  <c r="X97" i="48"/>
  <c r="U97" i="48"/>
  <c r="R97" i="48"/>
  <c r="O97" i="48"/>
  <c r="V97" i="48" s="1"/>
  <c r="W97" i="48" s="1"/>
  <c r="K97" i="48"/>
  <c r="I97" i="48"/>
  <c r="Y96" i="48"/>
  <c r="X96" i="48"/>
  <c r="U96" i="48"/>
  <c r="R96" i="48"/>
  <c r="O96" i="48"/>
  <c r="V96" i="48" s="1"/>
  <c r="W96" i="48" s="1"/>
  <c r="K96" i="48"/>
  <c r="I96" i="48"/>
  <c r="Y95" i="48"/>
  <c r="X95" i="48"/>
  <c r="U95" i="48"/>
  <c r="R95" i="48"/>
  <c r="O95" i="48"/>
  <c r="V95" i="48" s="1"/>
  <c r="W95" i="48" s="1"/>
  <c r="K95" i="48"/>
  <c r="I95" i="48"/>
  <c r="Y94" i="48"/>
  <c r="X94" i="48"/>
  <c r="U94" i="48"/>
  <c r="R94" i="48"/>
  <c r="O94" i="48"/>
  <c r="V94" i="48" s="1"/>
  <c r="W94" i="48" s="1"/>
  <c r="K94" i="48"/>
  <c r="I94" i="48"/>
  <c r="Y93" i="48"/>
  <c r="X93" i="48"/>
  <c r="U93" i="48"/>
  <c r="R93" i="48"/>
  <c r="O93" i="48"/>
  <c r="V93" i="48" s="1"/>
  <c r="W93" i="48" s="1"/>
  <c r="K93" i="48"/>
  <c r="I93" i="48"/>
  <c r="Y92" i="48"/>
  <c r="X92" i="48"/>
  <c r="U92" i="48"/>
  <c r="R92" i="48"/>
  <c r="O92" i="48"/>
  <c r="V92" i="48" s="1"/>
  <c r="W92" i="48" s="1"/>
  <c r="K92" i="48"/>
  <c r="I92" i="48"/>
  <c r="Y91" i="48"/>
  <c r="X91" i="48"/>
  <c r="U91" i="48"/>
  <c r="R91" i="48"/>
  <c r="O91" i="48"/>
  <c r="V91" i="48" s="1"/>
  <c r="W91" i="48" s="1"/>
  <c r="K91" i="48"/>
  <c r="I91" i="48"/>
  <c r="Y90" i="48"/>
  <c r="X90" i="48"/>
  <c r="U90" i="48"/>
  <c r="R90" i="48"/>
  <c r="O90" i="48"/>
  <c r="V90" i="48" s="1"/>
  <c r="W90" i="48" s="1"/>
  <c r="K90" i="48"/>
  <c r="I90" i="48"/>
  <c r="Y89" i="48"/>
  <c r="X89" i="48"/>
  <c r="U89" i="48"/>
  <c r="R89" i="48"/>
  <c r="O89" i="48"/>
  <c r="V89" i="48" s="1"/>
  <c r="W89" i="48" s="1"/>
  <c r="K89" i="48"/>
  <c r="I89" i="48"/>
  <c r="Y88" i="48"/>
  <c r="X88" i="48"/>
  <c r="U88" i="48"/>
  <c r="R88" i="48"/>
  <c r="O88" i="48"/>
  <c r="V88" i="48" s="1"/>
  <c r="W88" i="48" s="1"/>
  <c r="K88" i="48"/>
  <c r="I88" i="48"/>
  <c r="Y87" i="48"/>
  <c r="X87" i="48"/>
  <c r="U87" i="48"/>
  <c r="R87" i="48"/>
  <c r="O87" i="48"/>
  <c r="V87" i="48" s="1"/>
  <c r="W87" i="48" s="1"/>
  <c r="K87" i="48"/>
  <c r="I87" i="48"/>
  <c r="Y86" i="48"/>
  <c r="X86" i="48"/>
  <c r="U86" i="48"/>
  <c r="R86" i="48"/>
  <c r="O86" i="48"/>
  <c r="V86" i="48" s="1"/>
  <c r="W86" i="48" s="1"/>
  <c r="K86" i="48"/>
  <c r="I86" i="48"/>
  <c r="Y85" i="48"/>
  <c r="X85" i="48"/>
  <c r="U85" i="48"/>
  <c r="R85" i="48"/>
  <c r="O85" i="48"/>
  <c r="V85" i="48" s="1"/>
  <c r="W85" i="48" s="1"/>
  <c r="K85" i="48"/>
  <c r="I85" i="48"/>
  <c r="Y84" i="48"/>
  <c r="X84" i="48"/>
  <c r="U84" i="48"/>
  <c r="R84" i="48"/>
  <c r="O84" i="48"/>
  <c r="V84" i="48" s="1"/>
  <c r="W84" i="48" s="1"/>
  <c r="K84" i="48"/>
  <c r="I84" i="48"/>
  <c r="Y83" i="48"/>
  <c r="X83" i="48"/>
  <c r="W83" i="48"/>
  <c r="U83" i="48"/>
  <c r="R83" i="48"/>
  <c r="O83" i="48"/>
  <c r="V83" i="48" s="1"/>
  <c r="K83" i="48"/>
  <c r="I83" i="48"/>
  <c r="Y82" i="48"/>
  <c r="X82" i="48"/>
  <c r="U82" i="48"/>
  <c r="R82" i="48"/>
  <c r="O82" i="48"/>
  <c r="V82" i="48" s="1"/>
  <c r="W82" i="48" s="1"/>
  <c r="K82" i="48"/>
  <c r="I82" i="48"/>
  <c r="Y81" i="48"/>
  <c r="X81" i="48"/>
  <c r="U81" i="48"/>
  <c r="R81" i="48"/>
  <c r="O81" i="48"/>
  <c r="V81" i="48" s="1"/>
  <c r="W81" i="48" s="1"/>
  <c r="K81" i="48"/>
  <c r="I81" i="48"/>
  <c r="Y80" i="48"/>
  <c r="X80" i="48"/>
  <c r="U80" i="48"/>
  <c r="R80" i="48"/>
  <c r="O80" i="48"/>
  <c r="V80" i="48" s="1"/>
  <c r="W80" i="48" s="1"/>
  <c r="K80" i="48"/>
  <c r="I80" i="48"/>
  <c r="Y79" i="48"/>
  <c r="X79" i="48"/>
  <c r="U79" i="48"/>
  <c r="R79" i="48"/>
  <c r="O79" i="48"/>
  <c r="V79" i="48" s="1"/>
  <c r="W79" i="48" s="1"/>
  <c r="K79" i="48"/>
  <c r="I79" i="48"/>
  <c r="Y78" i="48"/>
  <c r="X78" i="48"/>
  <c r="U78" i="48"/>
  <c r="R78" i="48"/>
  <c r="O78" i="48"/>
  <c r="V78" i="48" s="1"/>
  <c r="W78" i="48" s="1"/>
  <c r="K78" i="48"/>
  <c r="I78" i="48"/>
  <c r="Y77" i="48"/>
  <c r="X77" i="48"/>
  <c r="U77" i="48"/>
  <c r="R77" i="48"/>
  <c r="O77" i="48"/>
  <c r="V77" i="48" s="1"/>
  <c r="W77" i="48" s="1"/>
  <c r="K77" i="48"/>
  <c r="I77" i="48"/>
  <c r="Y76" i="48"/>
  <c r="X76" i="48"/>
  <c r="U76" i="48"/>
  <c r="R76" i="48"/>
  <c r="O76" i="48"/>
  <c r="V76" i="48" s="1"/>
  <c r="W76" i="48" s="1"/>
  <c r="K76" i="48"/>
  <c r="I76" i="48"/>
  <c r="Y75" i="48"/>
  <c r="X75" i="48"/>
  <c r="W75" i="48"/>
  <c r="U75" i="48"/>
  <c r="R75" i="48"/>
  <c r="O75" i="48"/>
  <c r="V75" i="48" s="1"/>
  <c r="K75" i="48"/>
  <c r="I75" i="48"/>
  <c r="Y74" i="48"/>
  <c r="X74" i="48"/>
  <c r="U74" i="48"/>
  <c r="R74" i="48"/>
  <c r="O74" i="48"/>
  <c r="V74" i="48" s="1"/>
  <c r="W74" i="48" s="1"/>
  <c r="K74" i="48"/>
  <c r="I74" i="48"/>
  <c r="Y73" i="48"/>
  <c r="X73" i="48"/>
  <c r="U73" i="48"/>
  <c r="R73" i="48"/>
  <c r="O73" i="48"/>
  <c r="V73" i="48" s="1"/>
  <c r="W73" i="48" s="1"/>
  <c r="K73" i="48"/>
  <c r="I73" i="48"/>
  <c r="Y72" i="48"/>
  <c r="X72" i="48"/>
  <c r="U72" i="48"/>
  <c r="R72" i="48"/>
  <c r="O72" i="48"/>
  <c r="V72" i="48" s="1"/>
  <c r="W72" i="48" s="1"/>
  <c r="K72" i="48"/>
  <c r="I72" i="48"/>
  <c r="Y71" i="48"/>
  <c r="X71" i="48"/>
  <c r="U71" i="48"/>
  <c r="R71" i="48"/>
  <c r="O71" i="48"/>
  <c r="V71" i="48" s="1"/>
  <c r="W71" i="48" s="1"/>
  <c r="K71" i="48"/>
  <c r="I71" i="48"/>
  <c r="Y70" i="48"/>
  <c r="X70" i="48"/>
  <c r="U70" i="48"/>
  <c r="R70" i="48"/>
  <c r="O70" i="48"/>
  <c r="V70" i="48" s="1"/>
  <c r="W70" i="48" s="1"/>
  <c r="K70" i="48"/>
  <c r="I70" i="48"/>
  <c r="Y69" i="48"/>
  <c r="X69" i="48"/>
  <c r="U69" i="48"/>
  <c r="R69" i="48"/>
  <c r="O69" i="48"/>
  <c r="V69" i="48" s="1"/>
  <c r="W69" i="48" s="1"/>
  <c r="K69" i="48"/>
  <c r="I69" i="48"/>
  <c r="Y68" i="48"/>
  <c r="X68" i="48"/>
  <c r="U68" i="48"/>
  <c r="R68" i="48"/>
  <c r="O68" i="48"/>
  <c r="V68" i="48" s="1"/>
  <c r="W68" i="48" s="1"/>
  <c r="K68" i="48"/>
  <c r="I68" i="48"/>
  <c r="Y67" i="48"/>
  <c r="X67" i="48"/>
  <c r="W67" i="48"/>
  <c r="U67" i="48"/>
  <c r="R67" i="48"/>
  <c r="O67" i="48"/>
  <c r="V67" i="48" s="1"/>
  <c r="K67" i="48"/>
  <c r="I67" i="48"/>
  <c r="Y66" i="48"/>
  <c r="X66" i="48"/>
  <c r="U66" i="48"/>
  <c r="R66" i="48"/>
  <c r="O66" i="48"/>
  <c r="V66" i="48" s="1"/>
  <c r="W66" i="48" s="1"/>
  <c r="K66" i="48"/>
  <c r="I66" i="48"/>
  <c r="Y65" i="48"/>
  <c r="X65" i="48"/>
  <c r="U65" i="48"/>
  <c r="R65" i="48"/>
  <c r="O65" i="48"/>
  <c r="V65" i="48" s="1"/>
  <c r="W65" i="48" s="1"/>
  <c r="K65" i="48"/>
  <c r="I65" i="48"/>
  <c r="Y64" i="48"/>
  <c r="X64" i="48"/>
  <c r="U64" i="48"/>
  <c r="R64" i="48"/>
  <c r="O64" i="48"/>
  <c r="V64" i="48" s="1"/>
  <c r="W64" i="48" s="1"/>
  <c r="K64" i="48"/>
  <c r="I64" i="48"/>
  <c r="Y63" i="48"/>
  <c r="X63" i="48"/>
  <c r="U63" i="48"/>
  <c r="R63" i="48"/>
  <c r="O63" i="48"/>
  <c r="V63" i="48" s="1"/>
  <c r="W63" i="48" s="1"/>
  <c r="K63" i="48"/>
  <c r="I63" i="48"/>
  <c r="Y62" i="48"/>
  <c r="X62" i="48"/>
  <c r="U62" i="48"/>
  <c r="R62" i="48"/>
  <c r="O62" i="48"/>
  <c r="V62" i="48" s="1"/>
  <c r="W62" i="48" s="1"/>
  <c r="K62" i="48"/>
  <c r="I62" i="48"/>
  <c r="Y61" i="48"/>
  <c r="X61" i="48"/>
  <c r="W61" i="48"/>
  <c r="U61" i="48"/>
  <c r="R61" i="48"/>
  <c r="O61" i="48"/>
  <c r="V61" i="48" s="1"/>
  <c r="K61" i="48"/>
  <c r="I61" i="48"/>
  <c r="Y60" i="48"/>
  <c r="X60" i="48"/>
  <c r="U60" i="48"/>
  <c r="R60" i="48"/>
  <c r="O60" i="48"/>
  <c r="V60" i="48" s="1"/>
  <c r="W60" i="48" s="1"/>
  <c r="K60" i="48"/>
  <c r="I60" i="48"/>
  <c r="Y59" i="48"/>
  <c r="X59" i="48"/>
  <c r="U59" i="48"/>
  <c r="R59" i="48"/>
  <c r="O59" i="48"/>
  <c r="V59" i="48" s="1"/>
  <c r="W59" i="48" s="1"/>
  <c r="K59" i="48"/>
  <c r="I59" i="48"/>
  <c r="Y58" i="48"/>
  <c r="X58" i="48"/>
  <c r="U58" i="48"/>
  <c r="R58" i="48"/>
  <c r="O58" i="48"/>
  <c r="V58" i="48" s="1"/>
  <c r="W58" i="48" s="1"/>
  <c r="K58" i="48"/>
  <c r="I58" i="48"/>
  <c r="Y57" i="48"/>
  <c r="X57" i="48"/>
  <c r="W57" i="48"/>
  <c r="U57" i="48"/>
  <c r="R57" i="48"/>
  <c r="O57" i="48"/>
  <c r="V57" i="48" s="1"/>
  <c r="K57" i="48"/>
  <c r="I57" i="48"/>
  <c r="Y56" i="48"/>
  <c r="X56" i="48"/>
  <c r="U56" i="48"/>
  <c r="R56" i="48"/>
  <c r="O56" i="48"/>
  <c r="V56" i="48" s="1"/>
  <c r="W56" i="48" s="1"/>
  <c r="K56" i="48"/>
  <c r="I56" i="48"/>
  <c r="Y55" i="48"/>
  <c r="X55" i="48"/>
  <c r="U55" i="48"/>
  <c r="R55" i="48"/>
  <c r="O55" i="48"/>
  <c r="V55" i="48" s="1"/>
  <c r="W55" i="48" s="1"/>
  <c r="K55" i="48"/>
  <c r="I55" i="48"/>
  <c r="Y54" i="48"/>
  <c r="X54" i="48"/>
  <c r="U54" i="48"/>
  <c r="R54" i="48"/>
  <c r="O54" i="48"/>
  <c r="V54" i="48" s="1"/>
  <c r="W54" i="48" s="1"/>
  <c r="K54" i="48"/>
  <c r="I54" i="48"/>
  <c r="Y53" i="48"/>
  <c r="X53" i="48"/>
  <c r="U53" i="48"/>
  <c r="R53" i="48"/>
  <c r="O53" i="48"/>
  <c r="V53" i="48" s="1"/>
  <c r="W53" i="48" s="1"/>
  <c r="K53" i="48"/>
  <c r="I53" i="48"/>
  <c r="Y52" i="48"/>
  <c r="X52" i="48"/>
  <c r="U52" i="48"/>
  <c r="R52" i="48"/>
  <c r="O52" i="48"/>
  <c r="V52" i="48" s="1"/>
  <c r="W52" i="48" s="1"/>
  <c r="K52" i="48"/>
  <c r="I52" i="48"/>
  <c r="Y51" i="48"/>
  <c r="X51" i="48"/>
  <c r="W51" i="48"/>
  <c r="U51" i="48"/>
  <c r="R51" i="48"/>
  <c r="O51" i="48"/>
  <c r="V51" i="48" s="1"/>
  <c r="K51" i="48"/>
  <c r="I51" i="48"/>
  <c r="Y50" i="48"/>
  <c r="X50" i="48"/>
  <c r="U50" i="48"/>
  <c r="R50" i="48"/>
  <c r="O50" i="48"/>
  <c r="V50" i="48" s="1"/>
  <c r="W50" i="48" s="1"/>
  <c r="K50" i="48"/>
  <c r="I50" i="48"/>
  <c r="Y49" i="48"/>
  <c r="X49" i="48"/>
  <c r="U49" i="48"/>
  <c r="R49" i="48"/>
  <c r="O49" i="48"/>
  <c r="V49" i="48" s="1"/>
  <c r="W49" i="48" s="1"/>
  <c r="K49" i="48"/>
  <c r="I49" i="48"/>
  <c r="Y48" i="48"/>
  <c r="X48" i="48"/>
  <c r="U48" i="48"/>
  <c r="R48" i="48"/>
  <c r="O48" i="48"/>
  <c r="V48" i="48" s="1"/>
  <c r="W48" i="48" s="1"/>
  <c r="K48" i="48"/>
  <c r="I48" i="48"/>
  <c r="Y47" i="48"/>
  <c r="X47" i="48"/>
  <c r="U47" i="48"/>
  <c r="R47" i="48"/>
  <c r="O47" i="48"/>
  <c r="V47" i="48" s="1"/>
  <c r="W47" i="48" s="1"/>
  <c r="K47" i="48"/>
  <c r="I47" i="48"/>
  <c r="Y46" i="48"/>
  <c r="X46" i="48"/>
  <c r="U46" i="48"/>
  <c r="R46" i="48"/>
  <c r="O46" i="48"/>
  <c r="V46" i="48" s="1"/>
  <c r="W46" i="48" s="1"/>
  <c r="K46" i="48"/>
  <c r="I46" i="48"/>
  <c r="Y45" i="48"/>
  <c r="X45" i="48"/>
  <c r="W45" i="48"/>
  <c r="U45" i="48"/>
  <c r="R45" i="48"/>
  <c r="O45" i="48"/>
  <c r="V45" i="48" s="1"/>
  <c r="K45" i="48"/>
  <c r="I45" i="48"/>
  <c r="Y44" i="48"/>
  <c r="X44" i="48"/>
  <c r="U44" i="48"/>
  <c r="R44" i="48"/>
  <c r="O44" i="48"/>
  <c r="V44" i="48" s="1"/>
  <c r="W44" i="48" s="1"/>
  <c r="K44" i="48"/>
  <c r="I44" i="48"/>
  <c r="Y43" i="48"/>
  <c r="X43" i="48"/>
  <c r="U43" i="48"/>
  <c r="R43" i="48"/>
  <c r="O43" i="48"/>
  <c r="V43" i="48" s="1"/>
  <c r="W43" i="48" s="1"/>
  <c r="K43" i="48"/>
  <c r="I43" i="48"/>
  <c r="Y42" i="48"/>
  <c r="X42" i="48"/>
  <c r="U42" i="48"/>
  <c r="R42" i="48"/>
  <c r="O42" i="48"/>
  <c r="V42" i="48" s="1"/>
  <c r="W42" i="48" s="1"/>
  <c r="K42" i="48"/>
  <c r="I42" i="48"/>
  <c r="Y41" i="48"/>
  <c r="X41" i="48"/>
  <c r="W41" i="48"/>
  <c r="U41" i="48"/>
  <c r="R41" i="48"/>
  <c r="O41" i="48"/>
  <c r="V41" i="48" s="1"/>
  <c r="K41" i="48"/>
  <c r="I41" i="48"/>
  <c r="Y40" i="48"/>
  <c r="X40" i="48"/>
  <c r="U40" i="48"/>
  <c r="R40" i="48"/>
  <c r="O40" i="48"/>
  <c r="V40" i="48" s="1"/>
  <c r="W40" i="48" s="1"/>
  <c r="K40" i="48"/>
  <c r="I40" i="48"/>
  <c r="Y39" i="48"/>
  <c r="X39" i="48"/>
  <c r="U39" i="48"/>
  <c r="R39" i="48"/>
  <c r="O39" i="48"/>
  <c r="V39" i="48" s="1"/>
  <c r="W39" i="48" s="1"/>
  <c r="K39" i="48"/>
  <c r="I39" i="48"/>
  <c r="Y38" i="48"/>
  <c r="X38" i="48"/>
  <c r="U38" i="48"/>
  <c r="R38" i="48"/>
  <c r="O38" i="48"/>
  <c r="V38" i="48" s="1"/>
  <c r="W38" i="48" s="1"/>
  <c r="K38" i="48"/>
  <c r="I38" i="48"/>
  <c r="Y37" i="48"/>
  <c r="X37" i="48"/>
  <c r="U37" i="48"/>
  <c r="R37" i="48"/>
  <c r="O37" i="48"/>
  <c r="V37" i="48" s="1"/>
  <c r="W37" i="48" s="1"/>
  <c r="K37" i="48"/>
  <c r="I37" i="48"/>
  <c r="Y36" i="48"/>
  <c r="X36" i="48"/>
  <c r="U36" i="48"/>
  <c r="R36" i="48"/>
  <c r="O36" i="48"/>
  <c r="V36" i="48" s="1"/>
  <c r="W36" i="48" s="1"/>
  <c r="K36" i="48"/>
  <c r="I36" i="48"/>
  <c r="Y35" i="48"/>
  <c r="X35" i="48"/>
  <c r="W35" i="48"/>
  <c r="U35" i="48"/>
  <c r="R35" i="48"/>
  <c r="O35" i="48"/>
  <c r="V35" i="48" s="1"/>
  <c r="K35" i="48"/>
  <c r="I35" i="48"/>
  <c r="Y34" i="48"/>
  <c r="X34" i="48"/>
  <c r="U34" i="48"/>
  <c r="R34" i="48"/>
  <c r="O34" i="48"/>
  <c r="V34" i="48" s="1"/>
  <c r="W34" i="48" s="1"/>
  <c r="K34" i="48"/>
  <c r="I34" i="48"/>
  <c r="Y33" i="48"/>
  <c r="X33" i="48"/>
  <c r="U33" i="48"/>
  <c r="R33" i="48"/>
  <c r="O33" i="48"/>
  <c r="V33" i="48" s="1"/>
  <c r="W33" i="48" s="1"/>
  <c r="K33" i="48"/>
  <c r="I33" i="48"/>
  <c r="Y32" i="48"/>
  <c r="X32" i="48"/>
  <c r="U32" i="48"/>
  <c r="R32" i="48"/>
  <c r="O32" i="48"/>
  <c r="V32" i="48" s="1"/>
  <c r="W32" i="48" s="1"/>
  <c r="K32" i="48"/>
  <c r="I32" i="48"/>
  <c r="Y31" i="48"/>
  <c r="X31" i="48"/>
  <c r="U31" i="48"/>
  <c r="R31" i="48"/>
  <c r="O31" i="48"/>
  <c r="V31" i="48" s="1"/>
  <c r="W31" i="48" s="1"/>
  <c r="K31" i="48"/>
  <c r="I31" i="48"/>
  <c r="Y30" i="48"/>
  <c r="X30" i="48"/>
  <c r="U30" i="48"/>
  <c r="R30" i="48"/>
  <c r="O30" i="48"/>
  <c r="V30" i="48" s="1"/>
  <c r="W30" i="48" s="1"/>
  <c r="K30" i="48"/>
  <c r="I30" i="48"/>
  <c r="Y29" i="48"/>
  <c r="X29" i="48"/>
  <c r="U29" i="48"/>
  <c r="R29" i="48"/>
  <c r="O29" i="48"/>
  <c r="V29" i="48" s="1"/>
  <c r="W29" i="48" s="1"/>
  <c r="K29" i="48"/>
  <c r="I29" i="48"/>
  <c r="U28" i="48"/>
  <c r="R28" i="48"/>
  <c r="O28" i="48"/>
  <c r="K28" i="48"/>
  <c r="U27" i="48"/>
  <c r="R27" i="48"/>
  <c r="O27" i="48"/>
  <c r="V27" i="48" s="1"/>
  <c r="W27" i="48" s="1"/>
  <c r="K27" i="48"/>
  <c r="U26" i="48"/>
  <c r="R26" i="48"/>
  <c r="O26" i="48"/>
  <c r="V26" i="48" s="1"/>
  <c r="W26" i="48" s="1"/>
  <c r="K26" i="48"/>
  <c r="U25" i="48"/>
  <c r="R25" i="48"/>
  <c r="O25" i="48"/>
  <c r="K25" i="48"/>
  <c r="U24" i="48"/>
  <c r="R24" i="48"/>
  <c r="O24" i="48"/>
  <c r="K24" i="48"/>
  <c r="U23" i="48"/>
  <c r="R23" i="48"/>
  <c r="O23" i="48"/>
  <c r="V23" i="48" s="1"/>
  <c r="W23" i="48" s="1"/>
  <c r="K23" i="48"/>
  <c r="U22" i="48"/>
  <c r="R22" i="48"/>
  <c r="O22" i="48"/>
  <c r="V22" i="48" s="1"/>
  <c r="W22" i="48" s="1"/>
  <c r="K22" i="48"/>
  <c r="U21" i="48"/>
  <c r="R21" i="48"/>
  <c r="O21" i="48"/>
  <c r="K21" i="48"/>
  <c r="U20" i="48"/>
  <c r="R20" i="48"/>
  <c r="O20" i="48"/>
  <c r="K20" i="48"/>
  <c r="U19" i="48"/>
  <c r="R19" i="48"/>
  <c r="O19" i="48"/>
  <c r="V19" i="48" s="1"/>
  <c r="W19" i="48" s="1"/>
  <c r="K19" i="48"/>
  <c r="U18" i="48"/>
  <c r="R18" i="48"/>
  <c r="O18" i="48"/>
  <c r="V18" i="48" s="1"/>
  <c r="W18" i="48" s="1"/>
  <c r="K18" i="48"/>
  <c r="U17" i="48"/>
  <c r="R17" i="48"/>
  <c r="O17" i="48"/>
  <c r="K17" i="48"/>
  <c r="U16" i="48"/>
  <c r="R16" i="48"/>
  <c r="O16" i="48"/>
  <c r="K16" i="48"/>
  <c r="U15" i="48"/>
  <c r="R15" i="48"/>
  <c r="O15" i="48"/>
  <c r="K15" i="48"/>
  <c r="U14" i="48"/>
  <c r="R14" i="48"/>
  <c r="O14" i="48"/>
  <c r="V14" i="48" s="1"/>
  <c r="W14" i="48" s="1"/>
  <c r="K14" i="48"/>
  <c r="U13" i="48"/>
  <c r="R13" i="48"/>
  <c r="O13" i="48"/>
  <c r="K13" i="48"/>
  <c r="U12" i="48"/>
  <c r="R12" i="48"/>
  <c r="O12" i="48"/>
  <c r="K12" i="48"/>
  <c r="U11" i="48"/>
  <c r="R11" i="48"/>
  <c r="O11" i="48"/>
  <c r="K11" i="48"/>
  <c r="U10" i="48"/>
  <c r="R10" i="48"/>
  <c r="O10" i="48"/>
  <c r="V10" i="48" s="1"/>
  <c r="W10" i="48" s="1"/>
  <c r="K10" i="48"/>
  <c r="U9" i="48"/>
  <c r="R9" i="48"/>
  <c r="O9" i="48"/>
  <c r="K9" i="48"/>
  <c r="U8" i="48"/>
  <c r="R8" i="48"/>
  <c r="O8" i="48"/>
  <c r="K8" i="48"/>
  <c r="Y76" i="47"/>
  <c r="X76" i="47"/>
  <c r="U76" i="47"/>
  <c r="R76" i="47"/>
  <c r="O76" i="47"/>
  <c r="V76" i="47" s="1"/>
  <c r="W76" i="47" s="1"/>
  <c r="K76" i="47"/>
  <c r="I76" i="47"/>
  <c r="Y75" i="47"/>
  <c r="X75" i="47"/>
  <c r="U75" i="47"/>
  <c r="R75" i="47"/>
  <c r="O75" i="47"/>
  <c r="V75" i="47" s="1"/>
  <c r="W75" i="47" s="1"/>
  <c r="K75" i="47"/>
  <c r="I75" i="47"/>
  <c r="Y74" i="47"/>
  <c r="X74" i="47"/>
  <c r="U74" i="47"/>
  <c r="R74" i="47"/>
  <c r="O74" i="47"/>
  <c r="V74" i="47" s="1"/>
  <c r="W74" i="47" s="1"/>
  <c r="K74" i="47"/>
  <c r="I74" i="47"/>
  <c r="Y73" i="47"/>
  <c r="X73" i="47"/>
  <c r="U73" i="47"/>
  <c r="R73" i="47"/>
  <c r="O73" i="47"/>
  <c r="V73" i="47" s="1"/>
  <c r="W73" i="47" s="1"/>
  <c r="K73" i="47"/>
  <c r="I73" i="47"/>
  <c r="Y72" i="47"/>
  <c r="X72" i="47"/>
  <c r="U72" i="47"/>
  <c r="R72" i="47"/>
  <c r="O72" i="47"/>
  <c r="V72" i="47" s="1"/>
  <c r="W72" i="47" s="1"/>
  <c r="K72" i="47"/>
  <c r="I72" i="47"/>
  <c r="Y71" i="47"/>
  <c r="X71" i="47"/>
  <c r="U71" i="47"/>
  <c r="R71" i="47"/>
  <c r="O71" i="47"/>
  <c r="V71" i="47" s="1"/>
  <c r="W71" i="47" s="1"/>
  <c r="K71" i="47"/>
  <c r="I71" i="47"/>
  <c r="Y70" i="47"/>
  <c r="X70" i="47"/>
  <c r="W70" i="47"/>
  <c r="U70" i="47"/>
  <c r="R70" i="47"/>
  <c r="O70" i="47"/>
  <c r="V70" i="47" s="1"/>
  <c r="K70" i="47"/>
  <c r="I70" i="47"/>
  <c r="Y69" i="47"/>
  <c r="X69" i="47"/>
  <c r="U69" i="47"/>
  <c r="R69" i="47"/>
  <c r="O69" i="47"/>
  <c r="V69" i="47" s="1"/>
  <c r="W69" i="47" s="1"/>
  <c r="K69" i="47"/>
  <c r="I69" i="47"/>
  <c r="Y68" i="47"/>
  <c r="X68" i="47"/>
  <c r="U68" i="47"/>
  <c r="R68" i="47"/>
  <c r="O68" i="47"/>
  <c r="V68" i="47" s="1"/>
  <c r="W68" i="47" s="1"/>
  <c r="K68" i="47"/>
  <c r="I68" i="47"/>
  <c r="Y67" i="47"/>
  <c r="X67" i="47"/>
  <c r="U67" i="47"/>
  <c r="R67" i="47"/>
  <c r="O67" i="47"/>
  <c r="V67" i="47" s="1"/>
  <c r="W67" i="47" s="1"/>
  <c r="K67" i="47"/>
  <c r="I67" i="47"/>
  <c r="Y66" i="47"/>
  <c r="X66" i="47"/>
  <c r="U66" i="47"/>
  <c r="R66" i="47"/>
  <c r="O66" i="47"/>
  <c r="V66" i="47" s="1"/>
  <c r="W66" i="47" s="1"/>
  <c r="K66" i="47"/>
  <c r="I66" i="47"/>
  <c r="Y65" i="47"/>
  <c r="X65" i="47"/>
  <c r="U65" i="47"/>
  <c r="R65" i="47"/>
  <c r="O65" i="47"/>
  <c r="V65" i="47" s="1"/>
  <c r="W65" i="47" s="1"/>
  <c r="K65" i="47"/>
  <c r="I65" i="47"/>
  <c r="Y64" i="47"/>
  <c r="X64" i="47"/>
  <c r="U64" i="47"/>
  <c r="R64" i="47"/>
  <c r="O64" i="47"/>
  <c r="V64" i="47" s="1"/>
  <c r="W64" i="47" s="1"/>
  <c r="K64" i="47"/>
  <c r="I64" i="47"/>
  <c r="Y63" i="47"/>
  <c r="X63" i="47"/>
  <c r="U63" i="47"/>
  <c r="R63" i="47"/>
  <c r="O63" i="47"/>
  <c r="V63" i="47" s="1"/>
  <c r="W63" i="47" s="1"/>
  <c r="K63" i="47"/>
  <c r="I63" i="47"/>
  <c r="Y62" i="47"/>
  <c r="X62" i="47"/>
  <c r="U62" i="47"/>
  <c r="R62" i="47"/>
  <c r="O62" i="47"/>
  <c r="V62" i="47" s="1"/>
  <c r="W62" i="47" s="1"/>
  <c r="K62" i="47"/>
  <c r="I62" i="47"/>
  <c r="Y61" i="47"/>
  <c r="X61" i="47"/>
  <c r="U61" i="47"/>
  <c r="R61" i="47"/>
  <c r="O61" i="47"/>
  <c r="V61" i="47" s="1"/>
  <c r="W61" i="47" s="1"/>
  <c r="K61" i="47"/>
  <c r="I61" i="47"/>
  <c r="Y60" i="47"/>
  <c r="X60" i="47"/>
  <c r="U60" i="47"/>
  <c r="R60" i="47"/>
  <c r="O60" i="47"/>
  <c r="V60" i="47" s="1"/>
  <c r="W60" i="47" s="1"/>
  <c r="K60" i="47"/>
  <c r="I60" i="47"/>
  <c r="Y59" i="47"/>
  <c r="X59" i="47"/>
  <c r="U59" i="47"/>
  <c r="R59" i="47"/>
  <c r="O59" i="47"/>
  <c r="V59" i="47" s="1"/>
  <c r="W59" i="47" s="1"/>
  <c r="K59" i="47"/>
  <c r="I59" i="47"/>
  <c r="Y58" i="47"/>
  <c r="X58" i="47"/>
  <c r="U58" i="47"/>
  <c r="R58" i="47"/>
  <c r="O58" i="47"/>
  <c r="V58" i="47" s="1"/>
  <c r="W58" i="47" s="1"/>
  <c r="K58" i="47"/>
  <c r="I58" i="47"/>
  <c r="Y57" i="47"/>
  <c r="X57" i="47"/>
  <c r="U57" i="47"/>
  <c r="R57" i="47"/>
  <c r="O57" i="47"/>
  <c r="V57" i="47" s="1"/>
  <c r="W57" i="47" s="1"/>
  <c r="K57" i="47"/>
  <c r="I57" i="47"/>
  <c r="Y56" i="47"/>
  <c r="X56" i="47"/>
  <c r="U56" i="47"/>
  <c r="R56" i="47"/>
  <c r="O56" i="47"/>
  <c r="V56" i="47" s="1"/>
  <c r="W56" i="47" s="1"/>
  <c r="K56" i="47"/>
  <c r="I56" i="47"/>
  <c r="Y55" i="47"/>
  <c r="X55" i="47"/>
  <c r="U55" i="47"/>
  <c r="R55" i="47"/>
  <c r="O55" i="47"/>
  <c r="V55" i="47" s="1"/>
  <c r="W55" i="47" s="1"/>
  <c r="K55" i="47"/>
  <c r="I55" i="47"/>
  <c r="Y54" i="47"/>
  <c r="X54" i="47"/>
  <c r="U54" i="47"/>
  <c r="R54" i="47"/>
  <c r="O54" i="47"/>
  <c r="V54" i="47" s="1"/>
  <c r="W54" i="47" s="1"/>
  <c r="K54" i="47"/>
  <c r="I54" i="47"/>
  <c r="Y53" i="47"/>
  <c r="X53" i="47"/>
  <c r="U53" i="47"/>
  <c r="R53" i="47"/>
  <c r="O53" i="47"/>
  <c r="V53" i="47" s="1"/>
  <c r="W53" i="47" s="1"/>
  <c r="K53" i="47"/>
  <c r="I53" i="47"/>
  <c r="Y52" i="47"/>
  <c r="X52" i="47"/>
  <c r="U52" i="47"/>
  <c r="R52" i="47"/>
  <c r="O52" i="47"/>
  <c r="V52" i="47" s="1"/>
  <c r="W52" i="47" s="1"/>
  <c r="K52" i="47"/>
  <c r="I52" i="47"/>
  <c r="Y51" i="47"/>
  <c r="X51" i="47"/>
  <c r="U51" i="47"/>
  <c r="R51" i="47"/>
  <c r="O51" i="47"/>
  <c r="V51" i="47" s="1"/>
  <c r="W51" i="47" s="1"/>
  <c r="K51" i="47"/>
  <c r="I51" i="47"/>
  <c r="Y50" i="47"/>
  <c r="X50" i="47"/>
  <c r="U50" i="47"/>
  <c r="R50" i="47"/>
  <c r="O50" i="47"/>
  <c r="V50" i="47" s="1"/>
  <c r="W50" i="47" s="1"/>
  <c r="K50" i="47"/>
  <c r="I50" i="47"/>
  <c r="Y49" i="47"/>
  <c r="X49" i="47"/>
  <c r="U49" i="47"/>
  <c r="R49" i="47"/>
  <c r="O49" i="47"/>
  <c r="V49" i="47" s="1"/>
  <c r="W49" i="47" s="1"/>
  <c r="K49" i="47"/>
  <c r="I49" i="47"/>
  <c r="Y48" i="47"/>
  <c r="X48" i="47"/>
  <c r="U48" i="47"/>
  <c r="R48" i="47"/>
  <c r="O48" i="47"/>
  <c r="V48" i="47" s="1"/>
  <c r="W48" i="47" s="1"/>
  <c r="K48" i="47"/>
  <c r="I48" i="47"/>
  <c r="Y47" i="47"/>
  <c r="X47" i="47"/>
  <c r="U47" i="47"/>
  <c r="R47" i="47"/>
  <c r="O47" i="47"/>
  <c r="V47" i="47" s="1"/>
  <c r="W47" i="47" s="1"/>
  <c r="K47" i="47"/>
  <c r="I47" i="47"/>
  <c r="Y46" i="47"/>
  <c r="X46" i="47"/>
  <c r="U46" i="47"/>
  <c r="R46" i="47"/>
  <c r="O46" i="47"/>
  <c r="V46" i="47" s="1"/>
  <c r="W46" i="47" s="1"/>
  <c r="K46" i="47"/>
  <c r="I46" i="47"/>
  <c r="Y45" i="47"/>
  <c r="X45" i="47"/>
  <c r="U45" i="47"/>
  <c r="R45" i="47"/>
  <c r="O45" i="47"/>
  <c r="V45" i="47" s="1"/>
  <c r="W45" i="47" s="1"/>
  <c r="K45" i="47"/>
  <c r="I45" i="47"/>
  <c r="Y44" i="47"/>
  <c r="X44" i="47"/>
  <c r="U44" i="47"/>
  <c r="R44" i="47"/>
  <c r="O44" i="47"/>
  <c r="V44" i="47" s="1"/>
  <c r="W44" i="47" s="1"/>
  <c r="K44" i="47"/>
  <c r="I44" i="47"/>
  <c r="Y43" i="47"/>
  <c r="X43" i="47"/>
  <c r="U43" i="47"/>
  <c r="R43" i="47"/>
  <c r="O43" i="47"/>
  <c r="V43" i="47" s="1"/>
  <c r="W43" i="47" s="1"/>
  <c r="K43" i="47"/>
  <c r="I43" i="47"/>
  <c r="Y42" i="47"/>
  <c r="X42" i="47"/>
  <c r="U42" i="47"/>
  <c r="R42" i="47"/>
  <c r="O42" i="47"/>
  <c r="V42" i="47" s="1"/>
  <c r="W42" i="47" s="1"/>
  <c r="K42" i="47"/>
  <c r="I42" i="47"/>
  <c r="Y41" i="47"/>
  <c r="X41" i="47"/>
  <c r="U41" i="47"/>
  <c r="R41" i="47"/>
  <c r="O41" i="47"/>
  <c r="V41" i="47" s="1"/>
  <c r="W41" i="47" s="1"/>
  <c r="K41" i="47"/>
  <c r="I41" i="47"/>
  <c r="Y40" i="47"/>
  <c r="X40" i="47"/>
  <c r="U40" i="47"/>
  <c r="R40" i="47"/>
  <c r="O40" i="47"/>
  <c r="V40" i="47" s="1"/>
  <c r="W40" i="47" s="1"/>
  <c r="K40" i="47"/>
  <c r="I40" i="47"/>
  <c r="Y39" i="47"/>
  <c r="X39" i="47"/>
  <c r="U39" i="47"/>
  <c r="R39" i="47"/>
  <c r="O39" i="47"/>
  <c r="V39" i="47" s="1"/>
  <c r="W39" i="47" s="1"/>
  <c r="K39" i="47"/>
  <c r="I39" i="47"/>
  <c r="Y38" i="47"/>
  <c r="X38" i="47"/>
  <c r="U38" i="47"/>
  <c r="R38" i="47"/>
  <c r="O38" i="47"/>
  <c r="V38" i="47" s="1"/>
  <c r="W38" i="47" s="1"/>
  <c r="K38" i="47"/>
  <c r="I38" i="47"/>
  <c r="Y37" i="47"/>
  <c r="X37" i="47"/>
  <c r="U37" i="47"/>
  <c r="R37" i="47"/>
  <c r="O37" i="47"/>
  <c r="V37" i="47" s="1"/>
  <c r="W37" i="47" s="1"/>
  <c r="K37" i="47"/>
  <c r="I37" i="47"/>
  <c r="Y36" i="47"/>
  <c r="X36" i="47"/>
  <c r="U36" i="47"/>
  <c r="R36" i="47"/>
  <c r="O36" i="47"/>
  <c r="V36" i="47" s="1"/>
  <c r="W36" i="47" s="1"/>
  <c r="K36" i="47"/>
  <c r="I36" i="47"/>
  <c r="U35" i="47"/>
  <c r="R35" i="47"/>
  <c r="O35" i="47"/>
  <c r="V35" i="47" s="1"/>
  <c r="W35" i="47" s="1"/>
  <c r="X35" i="47" s="1"/>
  <c r="K35" i="47"/>
  <c r="I35" i="47"/>
  <c r="X34" i="47"/>
  <c r="U34" i="47"/>
  <c r="R34" i="47"/>
  <c r="O34" i="47"/>
  <c r="V34" i="47" s="1"/>
  <c r="W34" i="47" s="1"/>
  <c r="K34" i="47"/>
  <c r="Y34" i="47" s="1"/>
  <c r="I34" i="47"/>
  <c r="U33" i="47"/>
  <c r="R33" i="47"/>
  <c r="O33" i="47"/>
  <c r="V33" i="47" s="1"/>
  <c r="W33" i="47" s="1"/>
  <c r="X33" i="47" s="1"/>
  <c r="K33" i="47"/>
  <c r="I33" i="47"/>
  <c r="U31" i="47"/>
  <c r="R31" i="47"/>
  <c r="O31" i="47"/>
  <c r="K31" i="47"/>
  <c r="I31" i="47"/>
  <c r="U21" i="47"/>
  <c r="R21" i="47"/>
  <c r="O21" i="47"/>
  <c r="K21" i="47"/>
  <c r="I21" i="47"/>
  <c r="U27" i="47"/>
  <c r="R27" i="47"/>
  <c r="O27" i="47"/>
  <c r="K27" i="47"/>
  <c r="I27" i="47"/>
  <c r="U20" i="47"/>
  <c r="R20" i="47"/>
  <c r="O20" i="47"/>
  <c r="K20" i="47"/>
  <c r="I20" i="47"/>
  <c r="U25" i="47"/>
  <c r="R25" i="47"/>
  <c r="O25" i="47"/>
  <c r="K25" i="47"/>
  <c r="I25" i="47"/>
  <c r="U23" i="47"/>
  <c r="R23" i="47"/>
  <c r="O23" i="47"/>
  <c r="K23" i="47"/>
  <c r="I23" i="47"/>
  <c r="U22" i="47"/>
  <c r="R22" i="47"/>
  <c r="O22" i="47"/>
  <c r="K22" i="47"/>
  <c r="I22" i="47"/>
  <c r="U13" i="47"/>
  <c r="R13" i="47"/>
  <c r="O13" i="47"/>
  <c r="K13" i="47"/>
  <c r="I13" i="47"/>
  <c r="U17" i="47"/>
  <c r="R17" i="47"/>
  <c r="O17" i="47"/>
  <c r="K17" i="47"/>
  <c r="I17" i="47"/>
  <c r="U12" i="47"/>
  <c r="R12" i="47"/>
  <c r="O12" i="47"/>
  <c r="K12" i="47"/>
  <c r="I12" i="47"/>
  <c r="U29" i="47"/>
  <c r="R29" i="47"/>
  <c r="O29" i="47"/>
  <c r="K29" i="47"/>
  <c r="I29" i="47"/>
  <c r="U24" i="47"/>
  <c r="R24" i="47"/>
  <c r="O24" i="47"/>
  <c r="K24" i="47"/>
  <c r="I24" i="47"/>
  <c r="U32" i="47"/>
  <c r="R32" i="47"/>
  <c r="O32" i="47"/>
  <c r="K32" i="47"/>
  <c r="I32" i="47"/>
  <c r="U28" i="47"/>
  <c r="R28" i="47"/>
  <c r="O28" i="47"/>
  <c r="K28" i="47"/>
  <c r="I28" i="47"/>
  <c r="U19" i="47"/>
  <c r="R19" i="47"/>
  <c r="O19" i="47"/>
  <c r="K19" i="47"/>
  <c r="I19" i="47"/>
  <c r="U30" i="47"/>
  <c r="R30" i="47"/>
  <c r="O30" i="47"/>
  <c r="K30" i="47"/>
  <c r="I30" i="47"/>
  <c r="U26" i="47"/>
  <c r="R26" i="47"/>
  <c r="O26" i="47"/>
  <c r="K26" i="47"/>
  <c r="I26" i="47"/>
  <c r="U15" i="47"/>
  <c r="R15" i="47"/>
  <c r="O15" i="47"/>
  <c r="K15" i="47"/>
  <c r="I15" i="47"/>
  <c r="U14" i="47"/>
  <c r="R14" i="47"/>
  <c r="O14" i="47"/>
  <c r="K14" i="47"/>
  <c r="I14" i="47"/>
  <c r="U18" i="47"/>
  <c r="R18" i="47"/>
  <c r="O18" i="47"/>
  <c r="K18" i="47"/>
  <c r="I18" i="47"/>
  <c r="U16" i="47"/>
  <c r="R16" i="47"/>
  <c r="O16" i="47"/>
  <c r="K16" i="47"/>
  <c r="I16" i="47"/>
  <c r="U11" i="47"/>
  <c r="R11" i="47"/>
  <c r="O11" i="47"/>
  <c r="K11" i="47"/>
  <c r="I11" i="47"/>
  <c r="U10" i="47"/>
  <c r="R10" i="47"/>
  <c r="O10" i="47"/>
  <c r="K10" i="47"/>
  <c r="I10" i="47"/>
  <c r="U9" i="47"/>
  <c r="R9" i="47"/>
  <c r="O9" i="47"/>
  <c r="K9" i="47"/>
  <c r="I9" i="47"/>
  <c r="U8" i="47"/>
  <c r="R8" i="47"/>
  <c r="O8" i="47"/>
  <c r="K8" i="47"/>
  <c r="I8" i="47"/>
  <c r="Y99" i="46"/>
  <c r="X99" i="46"/>
  <c r="U99" i="46"/>
  <c r="R99" i="46"/>
  <c r="O99" i="46"/>
  <c r="V99" i="46" s="1"/>
  <c r="W99" i="46" s="1"/>
  <c r="K99" i="46"/>
  <c r="I99" i="46"/>
  <c r="Y98" i="46"/>
  <c r="X98" i="46"/>
  <c r="U98" i="46"/>
  <c r="R98" i="46"/>
  <c r="O98" i="46"/>
  <c r="V98" i="46" s="1"/>
  <c r="W98" i="46" s="1"/>
  <c r="K98" i="46"/>
  <c r="I98" i="46"/>
  <c r="Y97" i="46"/>
  <c r="X97" i="46"/>
  <c r="U97" i="46"/>
  <c r="R97" i="46"/>
  <c r="O97" i="46"/>
  <c r="V97" i="46" s="1"/>
  <c r="W97" i="46" s="1"/>
  <c r="K97" i="46"/>
  <c r="I97" i="46"/>
  <c r="Y96" i="46"/>
  <c r="X96" i="46"/>
  <c r="U96" i="46"/>
  <c r="R96" i="46"/>
  <c r="O96" i="46"/>
  <c r="V96" i="46" s="1"/>
  <c r="W96" i="46" s="1"/>
  <c r="K96" i="46"/>
  <c r="I96" i="46"/>
  <c r="Y95" i="46"/>
  <c r="X95" i="46"/>
  <c r="U95" i="46"/>
  <c r="R95" i="46"/>
  <c r="O95" i="46"/>
  <c r="V95" i="46" s="1"/>
  <c r="W95" i="46" s="1"/>
  <c r="K95" i="46"/>
  <c r="I95" i="46"/>
  <c r="Y94" i="46"/>
  <c r="X94" i="46"/>
  <c r="U94" i="46"/>
  <c r="R94" i="46"/>
  <c r="O94" i="46"/>
  <c r="V94" i="46" s="1"/>
  <c r="W94" i="46" s="1"/>
  <c r="K94" i="46"/>
  <c r="I94" i="46"/>
  <c r="Y93" i="46"/>
  <c r="X93" i="46"/>
  <c r="U93" i="46"/>
  <c r="R93" i="46"/>
  <c r="O93" i="46"/>
  <c r="V93" i="46" s="1"/>
  <c r="W93" i="46" s="1"/>
  <c r="K93" i="46"/>
  <c r="I93" i="46"/>
  <c r="Y92" i="46"/>
  <c r="X92" i="46"/>
  <c r="U92" i="46"/>
  <c r="R92" i="46"/>
  <c r="O92" i="46"/>
  <c r="V92" i="46" s="1"/>
  <c r="W92" i="46" s="1"/>
  <c r="K92" i="46"/>
  <c r="I92" i="46"/>
  <c r="Y91" i="46"/>
  <c r="X91" i="46"/>
  <c r="U91" i="46"/>
  <c r="R91" i="46"/>
  <c r="O91" i="46"/>
  <c r="V91" i="46" s="1"/>
  <c r="W91" i="46" s="1"/>
  <c r="K91" i="46"/>
  <c r="I91" i="46"/>
  <c r="Y90" i="46"/>
  <c r="X90" i="46"/>
  <c r="U90" i="46"/>
  <c r="R90" i="46"/>
  <c r="O90" i="46"/>
  <c r="V90" i="46" s="1"/>
  <c r="W90" i="46" s="1"/>
  <c r="K90" i="46"/>
  <c r="I90" i="46"/>
  <c r="Y89" i="46"/>
  <c r="X89" i="46"/>
  <c r="U89" i="46"/>
  <c r="R89" i="46"/>
  <c r="O89" i="46"/>
  <c r="V89" i="46" s="1"/>
  <c r="W89" i="46" s="1"/>
  <c r="K89" i="46"/>
  <c r="I89" i="46"/>
  <c r="Y88" i="46"/>
  <c r="X88" i="46"/>
  <c r="U88" i="46"/>
  <c r="R88" i="46"/>
  <c r="O88" i="46"/>
  <c r="V88" i="46" s="1"/>
  <c r="W88" i="46" s="1"/>
  <c r="K88" i="46"/>
  <c r="I88" i="46"/>
  <c r="Y87" i="46"/>
  <c r="X87" i="46"/>
  <c r="U87" i="46"/>
  <c r="R87" i="46"/>
  <c r="O87" i="46"/>
  <c r="V87" i="46" s="1"/>
  <c r="W87" i="46" s="1"/>
  <c r="K87" i="46"/>
  <c r="I87" i="46"/>
  <c r="Y86" i="46"/>
  <c r="X86" i="46"/>
  <c r="U86" i="46"/>
  <c r="R86" i="46"/>
  <c r="O86" i="46"/>
  <c r="V86" i="46" s="1"/>
  <c r="W86" i="46" s="1"/>
  <c r="K86" i="46"/>
  <c r="I86" i="46"/>
  <c r="Y85" i="46"/>
  <c r="X85" i="46"/>
  <c r="U85" i="46"/>
  <c r="R85" i="46"/>
  <c r="O85" i="46"/>
  <c r="V85" i="46" s="1"/>
  <c r="W85" i="46" s="1"/>
  <c r="K85" i="46"/>
  <c r="I85" i="46"/>
  <c r="Y84" i="46"/>
  <c r="X84" i="46"/>
  <c r="U84" i="46"/>
  <c r="R84" i="46"/>
  <c r="O84" i="46"/>
  <c r="V84" i="46" s="1"/>
  <c r="W84" i="46" s="1"/>
  <c r="K84" i="46"/>
  <c r="I84" i="46"/>
  <c r="Y83" i="46"/>
  <c r="X83" i="46"/>
  <c r="U83" i="46"/>
  <c r="R83" i="46"/>
  <c r="O83" i="46"/>
  <c r="V83" i="46" s="1"/>
  <c r="W83" i="46" s="1"/>
  <c r="K83" i="46"/>
  <c r="I83" i="46"/>
  <c r="Y82" i="46"/>
  <c r="X82" i="46"/>
  <c r="U82" i="46"/>
  <c r="R82" i="46"/>
  <c r="O82" i="46"/>
  <c r="V82" i="46" s="1"/>
  <c r="W82" i="46" s="1"/>
  <c r="K82" i="46"/>
  <c r="I82" i="46"/>
  <c r="Y81" i="46"/>
  <c r="X81" i="46"/>
  <c r="U81" i="46"/>
  <c r="R81" i="46"/>
  <c r="O81" i="46"/>
  <c r="V81" i="46" s="1"/>
  <c r="W81" i="46" s="1"/>
  <c r="K81" i="46"/>
  <c r="I81" i="46"/>
  <c r="Y80" i="46"/>
  <c r="X80" i="46"/>
  <c r="U80" i="46"/>
  <c r="R80" i="46"/>
  <c r="O80" i="46"/>
  <c r="V80" i="46" s="1"/>
  <c r="W80" i="46" s="1"/>
  <c r="K80" i="46"/>
  <c r="I80" i="46"/>
  <c r="Y79" i="46"/>
  <c r="X79" i="46"/>
  <c r="U79" i="46"/>
  <c r="R79" i="46"/>
  <c r="O79" i="46"/>
  <c r="V79" i="46" s="1"/>
  <c r="W79" i="46" s="1"/>
  <c r="K79" i="46"/>
  <c r="I79" i="46"/>
  <c r="Y78" i="46"/>
  <c r="X78" i="46"/>
  <c r="U78" i="46"/>
  <c r="R78" i="46"/>
  <c r="O78" i="46"/>
  <c r="V78" i="46" s="1"/>
  <c r="W78" i="46" s="1"/>
  <c r="K78" i="46"/>
  <c r="I78" i="46"/>
  <c r="Y77" i="46"/>
  <c r="X77" i="46"/>
  <c r="U77" i="46"/>
  <c r="R77" i="46"/>
  <c r="O77" i="46"/>
  <c r="V77" i="46" s="1"/>
  <c r="W77" i="46" s="1"/>
  <c r="K77" i="46"/>
  <c r="I77" i="46"/>
  <c r="Y76" i="46"/>
  <c r="X76" i="46"/>
  <c r="U76" i="46"/>
  <c r="R76" i="46"/>
  <c r="O76" i="46"/>
  <c r="V76" i="46" s="1"/>
  <c r="W76" i="46" s="1"/>
  <c r="K76" i="46"/>
  <c r="I76" i="46"/>
  <c r="Y75" i="46"/>
  <c r="X75" i="46"/>
  <c r="U75" i="46"/>
  <c r="R75" i="46"/>
  <c r="O75" i="46"/>
  <c r="V75" i="46" s="1"/>
  <c r="W75" i="46" s="1"/>
  <c r="K75" i="46"/>
  <c r="I75" i="46"/>
  <c r="Y74" i="46"/>
  <c r="X74" i="46"/>
  <c r="U74" i="46"/>
  <c r="R74" i="46"/>
  <c r="O74" i="46"/>
  <c r="V74" i="46" s="1"/>
  <c r="W74" i="46" s="1"/>
  <c r="K74" i="46"/>
  <c r="I74" i="46"/>
  <c r="Y73" i="46"/>
  <c r="X73" i="46"/>
  <c r="U73" i="46"/>
  <c r="R73" i="46"/>
  <c r="O73" i="46"/>
  <c r="V73" i="46" s="1"/>
  <c r="W73" i="46" s="1"/>
  <c r="K73" i="46"/>
  <c r="I73" i="46"/>
  <c r="Y72" i="46"/>
  <c r="X72" i="46"/>
  <c r="U72" i="46"/>
  <c r="R72" i="46"/>
  <c r="O72" i="46"/>
  <c r="V72" i="46" s="1"/>
  <c r="W72" i="46" s="1"/>
  <c r="K72" i="46"/>
  <c r="I72" i="46"/>
  <c r="Y71" i="46"/>
  <c r="X71" i="46"/>
  <c r="U71" i="46"/>
  <c r="R71" i="46"/>
  <c r="O71" i="46"/>
  <c r="V71" i="46" s="1"/>
  <c r="W71" i="46" s="1"/>
  <c r="K71" i="46"/>
  <c r="I71" i="46"/>
  <c r="Y70" i="46"/>
  <c r="X70" i="46"/>
  <c r="U70" i="46"/>
  <c r="R70" i="46"/>
  <c r="O70" i="46"/>
  <c r="V70" i="46" s="1"/>
  <c r="W70" i="46" s="1"/>
  <c r="K70" i="46"/>
  <c r="I70" i="46"/>
  <c r="Y69" i="46"/>
  <c r="X69" i="46"/>
  <c r="U69" i="46"/>
  <c r="R69" i="46"/>
  <c r="O69" i="46"/>
  <c r="V69" i="46" s="1"/>
  <c r="W69" i="46" s="1"/>
  <c r="K69" i="46"/>
  <c r="I69" i="46"/>
  <c r="Y68" i="46"/>
  <c r="X68" i="46"/>
  <c r="U68" i="46"/>
  <c r="R68" i="46"/>
  <c r="O68" i="46"/>
  <c r="V68" i="46" s="1"/>
  <c r="W68" i="46" s="1"/>
  <c r="K68" i="46"/>
  <c r="I68" i="46"/>
  <c r="Y67" i="46"/>
  <c r="X67" i="46"/>
  <c r="U67" i="46"/>
  <c r="R67" i="46"/>
  <c r="O67" i="46"/>
  <c r="V67" i="46" s="1"/>
  <c r="W67" i="46" s="1"/>
  <c r="K67" i="46"/>
  <c r="I67" i="46"/>
  <c r="Y66" i="46"/>
  <c r="X66" i="46"/>
  <c r="U66" i="46"/>
  <c r="R66" i="46"/>
  <c r="O66" i="46"/>
  <c r="V66" i="46" s="1"/>
  <c r="W66" i="46" s="1"/>
  <c r="K66" i="46"/>
  <c r="I66" i="46"/>
  <c r="Y65" i="46"/>
  <c r="X65" i="46"/>
  <c r="U65" i="46"/>
  <c r="R65" i="46"/>
  <c r="O65" i="46"/>
  <c r="V65" i="46" s="1"/>
  <c r="W65" i="46" s="1"/>
  <c r="K65" i="46"/>
  <c r="I65" i="46"/>
  <c r="Y64" i="46"/>
  <c r="X64" i="46"/>
  <c r="U64" i="46"/>
  <c r="R64" i="46"/>
  <c r="O64" i="46"/>
  <c r="V64" i="46" s="1"/>
  <c r="W64" i="46" s="1"/>
  <c r="K64" i="46"/>
  <c r="I64" i="46"/>
  <c r="Y63" i="46"/>
  <c r="X63" i="46"/>
  <c r="U63" i="46"/>
  <c r="R63" i="46"/>
  <c r="O63" i="46"/>
  <c r="V63" i="46" s="1"/>
  <c r="W63" i="46" s="1"/>
  <c r="K63" i="46"/>
  <c r="I63" i="46"/>
  <c r="Y62" i="46"/>
  <c r="X62" i="46"/>
  <c r="U62" i="46"/>
  <c r="R62" i="46"/>
  <c r="O62" i="46"/>
  <c r="V62" i="46" s="1"/>
  <c r="W62" i="46" s="1"/>
  <c r="K62" i="46"/>
  <c r="I62" i="46"/>
  <c r="Y61" i="46"/>
  <c r="X61" i="46"/>
  <c r="U61" i="46"/>
  <c r="R61" i="46"/>
  <c r="O61" i="46"/>
  <c r="V61" i="46" s="1"/>
  <c r="W61" i="46" s="1"/>
  <c r="K61" i="46"/>
  <c r="I61" i="46"/>
  <c r="Y60" i="46"/>
  <c r="X60" i="46"/>
  <c r="U60" i="46"/>
  <c r="R60" i="46"/>
  <c r="O60" i="46"/>
  <c r="V60" i="46" s="1"/>
  <c r="W60" i="46" s="1"/>
  <c r="K60" i="46"/>
  <c r="I60" i="46"/>
  <c r="Y59" i="46"/>
  <c r="X59" i="46"/>
  <c r="U59" i="46"/>
  <c r="R59" i="46"/>
  <c r="O59" i="46"/>
  <c r="V59" i="46" s="1"/>
  <c r="W59" i="46" s="1"/>
  <c r="K59" i="46"/>
  <c r="I59" i="46"/>
  <c r="Y58" i="46"/>
  <c r="X58" i="46"/>
  <c r="U58" i="46"/>
  <c r="R58" i="46"/>
  <c r="O58" i="46"/>
  <c r="V58" i="46" s="1"/>
  <c r="W58" i="46" s="1"/>
  <c r="K58" i="46"/>
  <c r="I58" i="46"/>
  <c r="Y57" i="46"/>
  <c r="X57" i="46"/>
  <c r="U57" i="46"/>
  <c r="R57" i="46"/>
  <c r="O57" i="46"/>
  <c r="V57" i="46" s="1"/>
  <c r="W57" i="46" s="1"/>
  <c r="K57" i="46"/>
  <c r="I57" i="46"/>
  <c r="Y56" i="46"/>
  <c r="X56" i="46"/>
  <c r="U56" i="46"/>
  <c r="R56" i="46"/>
  <c r="O56" i="46"/>
  <c r="V56" i="46" s="1"/>
  <c r="W56" i="46" s="1"/>
  <c r="K56" i="46"/>
  <c r="I56" i="46"/>
  <c r="Y55" i="46"/>
  <c r="X55" i="46"/>
  <c r="U55" i="46"/>
  <c r="R55" i="46"/>
  <c r="O55" i="46"/>
  <c r="V55" i="46" s="1"/>
  <c r="W55" i="46" s="1"/>
  <c r="K55" i="46"/>
  <c r="I55" i="46"/>
  <c r="Y54" i="46"/>
  <c r="X54" i="46"/>
  <c r="U54" i="46"/>
  <c r="R54" i="46"/>
  <c r="O54" i="46"/>
  <c r="V54" i="46" s="1"/>
  <c r="W54" i="46" s="1"/>
  <c r="K54" i="46"/>
  <c r="I54" i="46"/>
  <c r="U53" i="46"/>
  <c r="R53" i="46"/>
  <c r="O53" i="46"/>
  <c r="V53" i="46" s="1"/>
  <c r="W53" i="46" s="1"/>
  <c r="K53" i="46"/>
  <c r="I53" i="46"/>
  <c r="U52" i="46"/>
  <c r="R52" i="46"/>
  <c r="O52" i="46"/>
  <c r="V52" i="46" s="1"/>
  <c r="W52" i="46" s="1"/>
  <c r="K52" i="46"/>
  <c r="I52" i="46"/>
  <c r="U51" i="46"/>
  <c r="R51" i="46"/>
  <c r="O51" i="46"/>
  <c r="V51" i="46" s="1"/>
  <c r="W51" i="46" s="1"/>
  <c r="K51" i="46"/>
  <c r="I51" i="46"/>
  <c r="U50" i="46"/>
  <c r="R50" i="46"/>
  <c r="O50" i="46"/>
  <c r="V50" i="46" s="1"/>
  <c r="W50" i="46" s="1"/>
  <c r="K50" i="46"/>
  <c r="I50" i="46"/>
  <c r="U49" i="46"/>
  <c r="R49" i="46"/>
  <c r="O49" i="46"/>
  <c r="K49" i="46"/>
  <c r="I49" i="46"/>
  <c r="U48" i="46"/>
  <c r="R48" i="46"/>
  <c r="O48" i="46"/>
  <c r="K48" i="46"/>
  <c r="I48" i="46"/>
  <c r="U47" i="46"/>
  <c r="R47" i="46"/>
  <c r="O47" i="46"/>
  <c r="K47" i="46"/>
  <c r="I47" i="46"/>
  <c r="U46" i="46"/>
  <c r="R46" i="46"/>
  <c r="O46" i="46"/>
  <c r="K46" i="46"/>
  <c r="I46" i="46"/>
  <c r="U45" i="46"/>
  <c r="R45" i="46"/>
  <c r="O45" i="46"/>
  <c r="K45" i="46"/>
  <c r="I45" i="46"/>
  <c r="U44" i="46"/>
  <c r="R44" i="46"/>
  <c r="O44" i="46"/>
  <c r="K44" i="46"/>
  <c r="I44" i="46"/>
  <c r="U43" i="46"/>
  <c r="R43" i="46"/>
  <c r="O43" i="46"/>
  <c r="K43" i="46"/>
  <c r="I43" i="46"/>
  <c r="U42" i="46"/>
  <c r="R42" i="46"/>
  <c r="O42" i="46"/>
  <c r="K42" i="46"/>
  <c r="I42" i="46"/>
  <c r="U41" i="46"/>
  <c r="R41" i="46"/>
  <c r="O41" i="46"/>
  <c r="K41" i="46"/>
  <c r="I41" i="46"/>
  <c r="U40" i="46"/>
  <c r="R40" i="46"/>
  <c r="O40" i="46"/>
  <c r="K40" i="46"/>
  <c r="I40" i="46"/>
  <c r="U39" i="46"/>
  <c r="R39" i="46"/>
  <c r="O39" i="46"/>
  <c r="K39" i="46"/>
  <c r="I39" i="46"/>
  <c r="U38" i="46"/>
  <c r="R38" i="46"/>
  <c r="O38" i="46"/>
  <c r="K38" i="46"/>
  <c r="I38" i="46"/>
  <c r="U37" i="46"/>
  <c r="R37" i="46"/>
  <c r="O37" i="46"/>
  <c r="K37" i="46"/>
  <c r="I37" i="46"/>
  <c r="U36" i="46"/>
  <c r="R36" i="46"/>
  <c r="O36" i="46"/>
  <c r="K36" i="46"/>
  <c r="I36" i="46"/>
  <c r="U35" i="46"/>
  <c r="R35" i="46"/>
  <c r="O35" i="46"/>
  <c r="K35" i="46"/>
  <c r="I35" i="46"/>
  <c r="U34" i="46"/>
  <c r="R34" i="46"/>
  <c r="O34" i="46"/>
  <c r="K34" i="46"/>
  <c r="I34" i="46"/>
  <c r="U33" i="46"/>
  <c r="R33" i="46"/>
  <c r="O33" i="46"/>
  <c r="K33" i="46"/>
  <c r="I33" i="46"/>
  <c r="U32" i="46"/>
  <c r="R32" i="46"/>
  <c r="O32" i="46"/>
  <c r="K32" i="46"/>
  <c r="I32" i="46"/>
  <c r="U31" i="46"/>
  <c r="R31" i="46"/>
  <c r="O31" i="46"/>
  <c r="K31" i="46"/>
  <c r="I31" i="46"/>
  <c r="U30" i="46"/>
  <c r="R30" i="46"/>
  <c r="O30" i="46"/>
  <c r="K30" i="46"/>
  <c r="I30" i="46"/>
  <c r="U29" i="46"/>
  <c r="R29" i="46"/>
  <c r="O29" i="46"/>
  <c r="K29" i="46"/>
  <c r="I29" i="46"/>
  <c r="U28" i="46"/>
  <c r="R28" i="46"/>
  <c r="O28" i="46"/>
  <c r="V28" i="46" s="1"/>
  <c r="W28" i="46" s="1"/>
  <c r="K28" i="46"/>
  <c r="I28" i="46"/>
  <c r="U27" i="46"/>
  <c r="R27" i="46"/>
  <c r="V27" i="46" s="1"/>
  <c r="W27" i="46" s="1"/>
  <c r="K27" i="46"/>
  <c r="I27" i="46"/>
  <c r="U26" i="46"/>
  <c r="R26" i="46"/>
  <c r="V26" i="46" s="1"/>
  <c r="W26" i="46" s="1"/>
  <c r="K26" i="46"/>
  <c r="I26" i="46"/>
  <c r="U25" i="46"/>
  <c r="R25" i="46"/>
  <c r="O25" i="46"/>
  <c r="K25" i="46"/>
  <c r="I25" i="46"/>
  <c r="U24" i="46"/>
  <c r="R24" i="46"/>
  <c r="O24" i="46"/>
  <c r="K24" i="46"/>
  <c r="I24" i="46"/>
  <c r="U23" i="46"/>
  <c r="R23" i="46"/>
  <c r="O23" i="46"/>
  <c r="K23" i="46"/>
  <c r="I23" i="46"/>
  <c r="U22" i="46"/>
  <c r="R22" i="46"/>
  <c r="O22" i="46"/>
  <c r="K22" i="46"/>
  <c r="I22" i="46"/>
  <c r="U21" i="46"/>
  <c r="R21" i="46"/>
  <c r="O21" i="46"/>
  <c r="K21" i="46"/>
  <c r="I21" i="46"/>
  <c r="V20" i="46"/>
  <c r="W20" i="46" s="1"/>
  <c r="U20" i="46"/>
  <c r="R20" i="46"/>
  <c r="O20" i="46"/>
  <c r="K20" i="46"/>
  <c r="I20" i="46"/>
  <c r="U19" i="46"/>
  <c r="R19" i="46"/>
  <c r="O19" i="46"/>
  <c r="K19" i="46"/>
  <c r="I19" i="46"/>
  <c r="U18" i="46"/>
  <c r="R18" i="46"/>
  <c r="O18" i="46"/>
  <c r="K18" i="46"/>
  <c r="I18" i="46"/>
  <c r="U17" i="46"/>
  <c r="R17" i="46"/>
  <c r="O17" i="46"/>
  <c r="K17" i="46"/>
  <c r="I17" i="46"/>
  <c r="U16" i="46"/>
  <c r="R16" i="46"/>
  <c r="O16" i="46"/>
  <c r="K16" i="46"/>
  <c r="I16" i="46"/>
  <c r="U15" i="46"/>
  <c r="R15" i="46"/>
  <c r="O15" i="46"/>
  <c r="K15" i="46"/>
  <c r="I15" i="46"/>
  <c r="U14" i="46"/>
  <c r="R14" i="46"/>
  <c r="O14" i="46"/>
  <c r="K14" i="46"/>
  <c r="I14" i="46"/>
  <c r="U13" i="46"/>
  <c r="R13" i="46"/>
  <c r="O13" i="46"/>
  <c r="K13" i="46"/>
  <c r="I13" i="46"/>
  <c r="U12" i="46"/>
  <c r="R12" i="46"/>
  <c r="O12" i="46"/>
  <c r="V12" i="46" s="1"/>
  <c r="W12" i="46" s="1"/>
  <c r="K12" i="46"/>
  <c r="I12" i="46"/>
  <c r="U11" i="46"/>
  <c r="R11" i="46"/>
  <c r="O11" i="46"/>
  <c r="K11" i="46"/>
  <c r="I11" i="46"/>
  <c r="U10" i="46"/>
  <c r="R10" i="46"/>
  <c r="O10" i="46"/>
  <c r="V10" i="46" s="1"/>
  <c r="W10" i="46" s="1"/>
  <c r="K10" i="46"/>
  <c r="I10" i="46"/>
  <c r="U9" i="46"/>
  <c r="R9" i="46"/>
  <c r="O9" i="46"/>
  <c r="V9" i="46" s="1"/>
  <c r="W9" i="46" s="1"/>
  <c r="K9" i="46"/>
  <c r="I9" i="46"/>
  <c r="U8" i="46"/>
  <c r="R8" i="46"/>
  <c r="O8" i="46"/>
  <c r="K8" i="46"/>
  <c r="I8" i="46"/>
  <c r="Y99" i="45"/>
  <c r="X99" i="45"/>
  <c r="U99" i="45"/>
  <c r="R99" i="45"/>
  <c r="O99" i="45"/>
  <c r="V99" i="45" s="1"/>
  <c r="W99" i="45" s="1"/>
  <c r="K99" i="45"/>
  <c r="I99" i="45"/>
  <c r="Y98" i="45"/>
  <c r="X98" i="45"/>
  <c r="U98" i="45"/>
  <c r="R98" i="45"/>
  <c r="O98" i="45"/>
  <c r="V98" i="45" s="1"/>
  <c r="W98" i="45" s="1"/>
  <c r="K98" i="45"/>
  <c r="I98" i="45"/>
  <c r="Y97" i="45"/>
  <c r="X97" i="45"/>
  <c r="U97" i="45"/>
  <c r="R97" i="45"/>
  <c r="O97" i="45"/>
  <c r="V97" i="45" s="1"/>
  <c r="W97" i="45" s="1"/>
  <c r="K97" i="45"/>
  <c r="I97" i="45"/>
  <c r="Y96" i="45"/>
  <c r="X96" i="45"/>
  <c r="U96" i="45"/>
  <c r="R96" i="45"/>
  <c r="O96" i="45"/>
  <c r="V96" i="45" s="1"/>
  <c r="W96" i="45" s="1"/>
  <c r="K96" i="45"/>
  <c r="I96" i="45"/>
  <c r="Y95" i="45"/>
  <c r="X95" i="45"/>
  <c r="U95" i="45"/>
  <c r="R95" i="45"/>
  <c r="O95" i="45"/>
  <c r="V95" i="45" s="1"/>
  <c r="W95" i="45" s="1"/>
  <c r="K95" i="45"/>
  <c r="I95" i="45"/>
  <c r="Y94" i="45"/>
  <c r="X94" i="45"/>
  <c r="U94" i="45"/>
  <c r="R94" i="45"/>
  <c r="O94" i="45"/>
  <c r="V94" i="45" s="1"/>
  <c r="W94" i="45" s="1"/>
  <c r="K94" i="45"/>
  <c r="I94" i="45"/>
  <c r="Y93" i="45"/>
  <c r="X93" i="45"/>
  <c r="U93" i="45"/>
  <c r="R93" i="45"/>
  <c r="O93" i="45"/>
  <c r="V93" i="45" s="1"/>
  <c r="W93" i="45" s="1"/>
  <c r="K93" i="45"/>
  <c r="I93" i="45"/>
  <c r="Y92" i="45"/>
  <c r="X92" i="45"/>
  <c r="U92" i="45"/>
  <c r="R92" i="45"/>
  <c r="O92" i="45"/>
  <c r="V92" i="45" s="1"/>
  <c r="W92" i="45" s="1"/>
  <c r="K92" i="45"/>
  <c r="I92" i="45"/>
  <c r="Y91" i="45"/>
  <c r="X91" i="45"/>
  <c r="U91" i="45"/>
  <c r="R91" i="45"/>
  <c r="O91" i="45"/>
  <c r="V91" i="45" s="1"/>
  <c r="W91" i="45" s="1"/>
  <c r="K91" i="45"/>
  <c r="I91" i="45"/>
  <c r="Y90" i="45"/>
  <c r="X90" i="45"/>
  <c r="U90" i="45"/>
  <c r="R90" i="45"/>
  <c r="O90" i="45"/>
  <c r="V90" i="45" s="1"/>
  <c r="W90" i="45" s="1"/>
  <c r="K90" i="45"/>
  <c r="I90" i="45"/>
  <c r="Y89" i="45"/>
  <c r="X89" i="45"/>
  <c r="U89" i="45"/>
  <c r="R89" i="45"/>
  <c r="O89" i="45"/>
  <c r="V89" i="45" s="1"/>
  <c r="W89" i="45" s="1"/>
  <c r="K89" i="45"/>
  <c r="I89" i="45"/>
  <c r="Y88" i="45"/>
  <c r="X88" i="45"/>
  <c r="U88" i="45"/>
  <c r="R88" i="45"/>
  <c r="O88" i="45"/>
  <c r="V88" i="45" s="1"/>
  <c r="W88" i="45" s="1"/>
  <c r="K88" i="45"/>
  <c r="I88" i="45"/>
  <c r="Y87" i="45"/>
  <c r="X87" i="45"/>
  <c r="U87" i="45"/>
  <c r="R87" i="45"/>
  <c r="O87" i="45"/>
  <c r="V87" i="45" s="1"/>
  <c r="W87" i="45" s="1"/>
  <c r="K87" i="45"/>
  <c r="I87" i="45"/>
  <c r="Y86" i="45"/>
  <c r="X86" i="45"/>
  <c r="U86" i="45"/>
  <c r="R86" i="45"/>
  <c r="O86" i="45"/>
  <c r="V86" i="45" s="1"/>
  <c r="W86" i="45" s="1"/>
  <c r="K86" i="45"/>
  <c r="I86" i="45"/>
  <c r="Y85" i="45"/>
  <c r="X85" i="45"/>
  <c r="U85" i="45"/>
  <c r="R85" i="45"/>
  <c r="O85" i="45"/>
  <c r="V85" i="45" s="1"/>
  <c r="W85" i="45" s="1"/>
  <c r="K85" i="45"/>
  <c r="I85" i="45"/>
  <c r="Y84" i="45"/>
  <c r="X84" i="45"/>
  <c r="U84" i="45"/>
  <c r="R84" i="45"/>
  <c r="O84" i="45"/>
  <c r="V84" i="45" s="1"/>
  <c r="W84" i="45" s="1"/>
  <c r="K84" i="45"/>
  <c r="I84" i="45"/>
  <c r="Y83" i="45"/>
  <c r="X83" i="45"/>
  <c r="U83" i="45"/>
  <c r="R83" i="45"/>
  <c r="O83" i="45"/>
  <c r="V83" i="45" s="1"/>
  <c r="W83" i="45" s="1"/>
  <c r="K83" i="45"/>
  <c r="I83" i="45"/>
  <c r="Y82" i="45"/>
  <c r="X82" i="45"/>
  <c r="U82" i="45"/>
  <c r="R82" i="45"/>
  <c r="O82" i="45"/>
  <c r="V82" i="45" s="1"/>
  <c r="W82" i="45" s="1"/>
  <c r="K82" i="45"/>
  <c r="I82" i="45"/>
  <c r="Y81" i="45"/>
  <c r="X81" i="45"/>
  <c r="U81" i="45"/>
  <c r="R81" i="45"/>
  <c r="O81" i="45"/>
  <c r="V81" i="45" s="1"/>
  <c r="W81" i="45" s="1"/>
  <c r="K81" i="45"/>
  <c r="I81" i="45"/>
  <c r="Y80" i="45"/>
  <c r="X80" i="45"/>
  <c r="U80" i="45"/>
  <c r="R80" i="45"/>
  <c r="O80" i="45"/>
  <c r="V80" i="45" s="1"/>
  <c r="W80" i="45" s="1"/>
  <c r="K80" i="45"/>
  <c r="I80" i="45"/>
  <c r="Y79" i="45"/>
  <c r="X79" i="45"/>
  <c r="U79" i="45"/>
  <c r="R79" i="45"/>
  <c r="O79" i="45"/>
  <c r="V79" i="45" s="1"/>
  <c r="W79" i="45" s="1"/>
  <c r="K79" i="45"/>
  <c r="I79" i="45"/>
  <c r="Y78" i="45"/>
  <c r="X78" i="45"/>
  <c r="U78" i="45"/>
  <c r="R78" i="45"/>
  <c r="O78" i="45"/>
  <c r="V78" i="45" s="1"/>
  <c r="W78" i="45" s="1"/>
  <c r="K78" i="45"/>
  <c r="I78" i="45"/>
  <c r="Y77" i="45"/>
  <c r="X77" i="45"/>
  <c r="U77" i="45"/>
  <c r="R77" i="45"/>
  <c r="O77" i="45"/>
  <c r="V77" i="45" s="1"/>
  <c r="W77" i="45" s="1"/>
  <c r="K77" i="45"/>
  <c r="I77" i="45"/>
  <c r="Y76" i="45"/>
  <c r="X76" i="45"/>
  <c r="U76" i="45"/>
  <c r="R76" i="45"/>
  <c r="O76" i="45"/>
  <c r="V76" i="45" s="1"/>
  <c r="W76" i="45" s="1"/>
  <c r="K76" i="45"/>
  <c r="I76" i="45"/>
  <c r="Y75" i="45"/>
  <c r="X75" i="45"/>
  <c r="U75" i="45"/>
  <c r="R75" i="45"/>
  <c r="O75" i="45"/>
  <c r="V75" i="45" s="1"/>
  <c r="W75" i="45" s="1"/>
  <c r="K75" i="45"/>
  <c r="I75" i="45"/>
  <c r="Y74" i="45"/>
  <c r="X74" i="45"/>
  <c r="U74" i="45"/>
  <c r="R74" i="45"/>
  <c r="O74" i="45"/>
  <c r="V74" i="45" s="1"/>
  <c r="W74" i="45" s="1"/>
  <c r="K74" i="45"/>
  <c r="I74" i="45"/>
  <c r="Y73" i="45"/>
  <c r="X73" i="45"/>
  <c r="U73" i="45"/>
  <c r="R73" i="45"/>
  <c r="O73" i="45"/>
  <c r="V73" i="45" s="1"/>
  <c r="W73" i="45" s="1"/>
  <c r="K73" i="45"/>
  <c r="I73" i="45"/>
  <c r="Y72" i="45"/>
  <c r="X72" i="45"/>
  <c r="U72" i="45"/>
  <c r="R72" i="45"/>
  <c r="O72" i="45"/>
  <c r="V72" i="45" s="1"/>
  <c r="W72" i="45" s="1"/>
  <c r="K72" i="45"/>
  <c r="I72" i="45"/>
  <c r="Y71" i="45"/>
  <c r="X71" i="45"/>
  <c r="U71" i="45"/>
  <c r="R71" i="45"/>
  <c r="O71" i="45"/>
  <c r="V71" i="45" s="1"/>
  <c r="W71" i="45" s="1"/>
  <c r="K71" i="45"/>
  <c r="I71" i="45"/>
  <c r="Y70" i="45"/>
  <c r="X70" i="45"/>
  <c r="U70" i="45"/>
  <c r="R70" i="45"/>
  <c r="O70" i="45"/>
  <c r="V70" i="45" s="1"/>
  <c r="W70" i="45" s="1"/>
  <c r="K70" i="45"/>
  <c r="I70" i="45"/>
  <c r="Y69" i="45"/>
  <c r="X69" i="45"/>
  <c r="U69" i="45"/>
  <c r="R69" i="45"/>
  <c r="O69" i="45"/>
  <c r="V69" i="45" s="1"/>
  <c r="W69" i="45" s="1"/>
  <c r="K69" i="45"/>
  <c r="I69" i="45"/>
  <c r="Y68" i="45"/>
  <c r="X68" i="45"/>
  <c r="U68" i="45"/>
  <c r="R68" i="45"/>
  <c r="O68" i="45"/>
  <c r="V68" i="45" s="1"/>
  <c r="W68" i="45" s="1"/>
  <c r="K68" i="45"/>
  <c r="I68" i="45"/>
  <c r="Y67" i="45"/>
  <c r="X67" i="45"/>
  <c r="U67" i="45"/>
  <c r="R67" i="45"/>
  <c r="O67" i="45"/>
  <c r="V67" i="45" s="1"/>
  <c r="W67" i="45" s="1"/>
  <c r="K67" i="45"/>
  <c r="I67" i="45"/>
  <c r="Y66" i="45"/>
  <c r="X66" i="45"/>
  <c r="U66" i="45"/>
  <c r="R66" i="45"/>
  <c r="O66" i="45"/>
  <c r="V66" i="45" s="1"/>
  <c r="W66" i="45" s="1"/>
  <c r="K66" i="45"/>
  <c r="I66" i="45"/>
  <c r="Y65" i="45"/>
  <c r="X65" i="45"/>
  <c r="U65" i="45"/>
  <c r="R65" i="45"/>
  <c r="O65" i="45"/>
  <c r="V65" i="45" s="1"/>
  <c r="W65" i="45" s="1"/>
  <c r="K65" i="45"/>
  <c r="I65" i="45"/>
  <c r="Y64" i="45"/>
  <c r="X64" i="45"/>
  <c r="U64" i="45"/>
  <c r="R64" i="45"/>
  <c r="O64" i="45"/>
  <c r="V64" i="45" s="1"/>
  <c r="W64" i="45" s="1"/>
  <c r="K64" i="45"/>
  <c r="I64" i="45"/>
  <c r="Y63" i="45"/>
  <c r="X63" i="45"/>
  <c r="U63" i="45"/>
  <c r="R63" i="45"/>
  <c r="O63" i="45"/>
  <c r="V63" i="45" s="1"/>
  <c r="W63" i="45" s="1"/>
  <c r="K63" i="45"/>
  <c r="I63" i="45"/>
  <c r="Y62" i="45"/>
  <c r="X62" i="45"/>
  <c r="U62" i="45"/>
  <c r="R62" i="45"/>
  <c r="O62" i="45"/>
  <c r="V62" i="45" s="1"/>
  <c r="W62" i="45" s="1"/>
  <c r="K62" i="45"/>
  <c r="I62" i="45"/>
  <c r="Y61" i="45"/>
  <c r="X61" i="45"/>
  <c r="U61" i="45"/>
  <c r="R61" i="45"/>
  <c r="O61" i="45"/>
  <c r="V61" i="45" s="1"/>
  <c r="W61" i="45" s="1"/>
  <c r="K61" i="45"/>
  <c r="I61" i="45"/>
  <c r="Y60" i="45"/>
  <c r="X60" i="45"/>
  <c r="U60" i="45"/>
  <c r="R60" i="45"/>
  <c r="O60" i="45"/>
  <c r="V60" i="45" s="1"/>
  <c r="W60" i="45" s="1"/>
  <c r="K60" i="45"/>
  <c r="I60" i="45"/>
  <c r="Y59" i="45"/>
  <c r="X59" i="45"/>
  <c r="U59" i="45"/>
  <c r="R59" i="45"/>
  <c r="O59" i="45"/>
  <c r="V59" i="45" s="1"/>
  <c r="W59" i="45" s="1"/>
  <c r="K59" i="45"/>
  <c r="I59" i="45"/>
  <c r="Y58" i="45"/>
  <c r="X58" i="45"/>
  <c r="U58" i="45"/>
  <c r="R58" i="45"/>
  <c r="O58" i="45"/>
  <c r="V58" i="45" s="1"/>
  <c r="W58" i="45" s="1"/>
  <c r="K58" i="45"/>
  <c r="I58" i="45"/>
  <c r="Y57" i="45"/>
  <c r="X57" i="45"/>
  <c r="U57" i="45"/>
  <c r="R57" i="45"/>
  <c r="O57" i="45"/>
  <c r="V57" i="45" s="1"/>
  <c r="W57" i="45" s="1"/>
  <c r="K57" i="45"/>
  <c r="I57" i="45"/>
  <c r="Y56" i="45"/>
  <c r="X56" i="45"/>
  <c r="U56" i="45"/>
  <c r="R56" i="45"/>
  <c r="O56" i="45"/>
  <c r="V56" i="45" s="1"/>
  <c r="W56" i="45" s="1"/>
  <c r="K56" i="45"/>
  <c r="I56" i="45"/>
  <c r="Y55" i="45"/>
  <c r="X55" i="45"/>
  <c r="U55" i="45"/>
  <c r="R55" i="45"/>
  <c r="O55" i="45"/>
  <c r="V55" i="45" s="1"/>
  <c r="W55" i="45" s="1"/>
  <c r="K55" i="45"/>
  <c r="I55" i="45"/>
  <c r="Y54" i="45"/>
  <c r="X54" i="45"/>
  <c r="U54" i="45"/>
  <c r="R54" i="45"/>
  <c r="O54" i="45"/>
  <c r="V54" i="45" s="1"/>
  <c r="W54" i="45" s="1"/>
  <c r="K54" i="45"/>
  <c r="I54" i="45"/>
  <c r="Y53" i="45"/>
  <c r="X53" i="45"/>
  <c r="U53" i="45"/>
  <c r="R53" i="45"/>
  <c r="O53" i="45"/>
  <c r="V53" i="45" s="1"/>
  <c r="W53" i="45" s="1"/>
  <c r="K53" i="45"/>
  <c r="I53" i="45"/>
  <c r="Y52" i="45"/>
  <c r="X52" i="45"/>
  <c r="U52" i="45"/>
  <c r="R52" i="45"/>
  <c r="O52" i="45"/>
  <c r="V52" i="45" s="1"/>
  <c r="W52" i="45" s="1"/>
  <c r="K52" i="45"/>
  <c r="I52" i="45"/>
  <c r="Y51" i="45"/>
  <c r="X51" i="45"/>
  <c r="U51" i="45"/>
  <c r="R51" i="45"/>
  <c r="O51" i="45"/>
  <c r="V51" i="45" s="1"/>
  <c r="W51" i="45" s="1"/>
  <c r="K51" i="45"/>
  <c r="I51" i="45"/>
  <c r="Y50" i="45"/>
  <c r="X50" i="45"/>
  <c r="U50" i="45"/>
  <c r="R50" i="45"/>
  <c r="O50" i="45"/>
  <c r="V50" i="45" s="1"/>
  <c r="W50" i="45" s="1"/>
  <c r="K50" i="45"/>
  <c r="I50" i="45"/>
  <c r="Y49" i="45"/>
  <c r="X49" i="45"/>
  <c r="U49" i="45"/>
  <c r="R49" i="45"/>
  <c r="O49" i="45"/>
  <c r="V49" i="45" s="1"/>
  <c r="W49" i="45" s="1"/>
  <c r="K49" i="45"/>
  <c r="I49" i="45"/>
  <c r="Y48" i="45"/>
  <c r="X48" i="45"/>
  <c r="U48" i="45"/>
  <c r="R48" i="45"/>
  <c r="O48" i="45"/>
  <c r="V48" i="45" s="1"/>
  <c r="W48" i="45" s="1"/>
  <c r="K48" i="45"/>
  <c r="I48" i="45"/>
  <c r="Y47" i="45"/>
  <c r="X47" i="45"/>
  <c r="U47" i="45"/>
  <c r="R47" i="45"/>
  <c r="O47" i="45"/>
  <c r="V47" i="45" s="1"/>
  <c r="W47" i="45" s="1"/>
  <c r="K47" i="45"/>
  <c r="I47" i="45"/>
  <c r="Y46" i="45"/>
  <c r="X46" i="45"/>
  <c r="U46" i="45"/>
  <c r="R46" i="45"/>
  <c r="O46" i="45"/>
  <c r="V46" i="45" s="1"/>
  <c r="W46" i="45" s="1"/>
  <c r="K46" i="45"/>
  <c r="I46" i="45"/>
  <c r="Y45" i="45"/>
  <c r="X45" i="45"/>
  <c r="U45" i="45"/>
  <c r="R45" i="45"/>
  <c r="O45" i="45"/>
  <c r="V45" i="45" s="1"/>
  <c r="W45" i="45" s="1"/>
  <c r="K45" i="45"/>
  <c r="I45" i="45"/>
  <c r="Y44" i="45"/>
  <c r="X44" i="45"/>
  <c r="U44" i="45"/>
  <c r="R44" i="45"/>
  <c r="O44" i="45"/>
  <c r="V44" i="45" s="1"/>
  <c r="W44" i="45" s="1"/>
  <c r="K44" i="45"/>
  <c r="I44" i="45"/>
  <c r="Y43" i="45"/>
  <c r="X43" i="45"/>
  <c r="U43" i="45"/>
  <c r="R43" i="45"/>
  <c r="O43" i="45"/>
  <c r="V43" i="45" s="1"/>
  <c r="W43" i="45" s="1"/>
  <c r="K43" i="45"/>
  <c r="I43" i="45"/>
  <c r="Y42" i="45"/>
  <c r="X42" i="45"/>
  <c r="U42" i="45"/>
  <c r="R42" i="45"/>
  <c r="O42" i="45"/>
  <c r="V42" i="45" s="1"/>
  <c r="W42" i="45" s="1"/>
  <c r="K42" i="45"/>
  <c r="I42" i="45"/>
  <c r="Y41" i="45"/>
  <c r="X41" i="45"/>
  <c r="U41" i="45"/>
  <c r="R41" i="45"/>
  <c r="O41" i="45"/>
  <c r="V41" i="45" s="1"/>
  <c r="W41" i="45" s="1"/>
  <c r="K41" i="45"/>
  <c r="I41" i="45"/>
  <c r="Y40" i="45"/>
  <c r="X40" i="45"/>
  <c r="U40" i="45"/>
  <c r="R40" i="45"/>
  <c r="O40" i="45"/>
  <c r="V40" i="45" s="1"/>
  <c r="W40" i="45" s="1"/>
  <c r="K40" i="45"/>
  <c r="I40" i="45"/>
  <c r="Y39" i="45"/>
  <c r="X39" i="45"/>
  <c r="U39" i="45"/>
  <c r="R39" i="45"/>
  <c r="O39" i="45"/>
  <c r="V39" i="45" s="1"/>
  <c r="W39" i="45" s="1"/>
  <c r="K39" i="45"/>
  <c r="I39" i="45"/>
  <c r="Y38" i="45"/>
  <c r="X38" i="45"/>
  <c r="U38" i="45"/>
  <c r="R38" i="45"/>
  <c r="O38" i="45"/>
  <c r="V38" i="45" s="1"/>
  <c r="W38" i="45" s="1"/>
  <c r="K38" i="45"/>
  <c r="I38" i="45"/>
  <c r="Y37" i="45"/>
  <c r="X37" i="45"/>
  <c r="U37" i="45"/>
  <c r="R37" i="45"/>
  <c r="O37" i="45"/>
  <c r="V37" i="45" s="1"/>
  <c r="W37" i="45" s="1"/>
  <c r="K37" i="45"/>
  <c r="I37" i="45"/>
  <c r="Y36" i="45"/>
  <c r="X36" i="45"/>
  <c r="U36" i="45"/>
  <c r="R36" i="45"/>
  <c r="O36" i="45"/>
  <c r="V36" i="45" s="1"/>
  <c r="W36" i="45" s="1"/>
  <c r="K36" i="45"/>
  <c r="I36" i="45"/>
  <c r="Y35" i="45"/>
  <c r="X35" i="45"/>
  <c r="W35" i="45"/>
  <c r="U35" i="45"/>
  <c r="R35" i="45"/>
  <c r="O35" i="45"/>
  <c r="V35" i="45" s="1"/>
  <c r="K35" i="45"/>
  <c r="I35" i="45"/>
  <c r="Y34" i="45"/>
  <c r="X34" i="45"/>
  <c r="W34" i="45"/>
  <c r="U34" i="45"/>
  <c r="R34" i="45"/>
  <c r="O34" i="45"/>
  <c r="V34" i="45" s="1"/>
  <c r="K34" i="45"/>
  <c r="I34" i="45"/>
  <c r="Y33" i="45"/>
  <c r="X33" i="45"/>
  <c r="U33" i="45"/>
  <c r="R33" i="45"/>
  <c r="O33" i="45"/>
  <c r="V33" i="45" s="1"/>
  <c r="W33" i="45" s="1"/>
  <c r="K33" i="45"/>
  <c r="I33" i="45"/>
  <c r="Y32" i="45"/>
  <c r="X32" i="45"/>
  <c r="U32" i="45"/>
  <c r="R32" i="45"/>
  <c r="O32" i="45"/>
  <c r="V32" i="45" s="1"/>
  <c r="W32" i="45" s="1"/>
  <c r="K32" i="45"/>
  <c r="I32" i="45"/>
  <c r="Y31" i="45"/>
  <c r="X31" i="45"/>
  <c r="U31" i="45"/>
  <c r="R31" i="45"/>
  <c r="O31" i="45"/>
  <c r="V31" i="45" s="1"/>
  <c r="W31" i="45" s="1"/>
  <c r="K31" i="45"/>
  <c r="I31" i="45"/>
  <c r="Y30" i="45"/>
  <c r="X30" i="45"/>
  <c r="U30" i="45"/>
  <c r="R30" i="45"/>
  <c r="O30" i="45"/>
  <c r="V30" i="45" s="1"/>
  <c r="W30" i="45" s="1"/>
  <c r="K30" i="45"/>
  <c r="I30" i="45"/>
  <c r="Y29" i="45"/>
  <c r="X29" i="45"/>
  <c r="U29" i="45"/>
  <c r="R29" i="45"/>
  <c r="O29" i="45"/>
  <c r="V29" i="45" s="1"/>
  <c r="W29" i="45" s="1"/>
  <c r="K29" i="45"/>
  <c r="I29" i="45"/>
  <c r="Y28" i="45"/>
  <c r="X28" i="45"/>
  <c r="U28" i="45"/>
  <c r="R28" i="45"/>
  <c r="O28" i="45"/>
  <c r="V28" i="45" s="1"/>
  <c r="W28" i="45" s="1"/>
  <c r="K28" i="45"/>
  <c r="I28" i="45"/>
  <c r="Y27" i="45"/>
  <c r="X27" i="45"/>
  <c r="U27" i="45"/>
  <c r="R27" i="45"/>
  <c r="O27" i="45"/>
  <c r="V27" i="45" s="1"/>
  <c r="W27" i="45" s="1"/>
  <c r="K27" i="45"/>
  <c r="I27" i="45"/>
  <c r="Y26" i="45"/>
  <c r="X26" i="45"/>
  <c r="U26" i="45"/>
  <c r="R26" i="45"/>
  <c r="O26" i="45"/>
  <c r="V26" i="45" s="1"/>
  <c r="W26" i="45" s="1"/>
  <c r="K26" i="45"/>
  <c r="I26" i="45"/>
  <c r="Y25" i="45"/>
  <c r="X25" i="45"/>
  <c r="U25" i="45"/>
  <c r="R25" i="45"/>
  <c r="O25" i="45"/>
  <c r="V25" i="45" s="1"/>
  <c r="W25" i="45" s="1"/>
  <c r="K25" i="45"/>
  <c r="I25" i="45"/>
  <c r="Y24" i="45"/>
  <c r="X24" i="45"/>
  <c r="U24" i="45"/>
  <c r="R24" i="45"/>
  <c r="O24" i="45"/>
  <c r="V24" i="45" s="1"/>
  <c r="W24" i="45" s="1"/>
  <c r="K24" i="45"/>
  <c r="I24" i="45"/>
  <c r="Y23" i="45"/>
  <c r="X23" i="45"/>
  <c r="U23" i="45"/>
  <c r="R23" i="45"/>
  <c r="O23" i="45"/>
  <c r="V23" i="45" s="1"/>
  <c r="W23" i="45" s="1"/>
  <c r="K23" i="45"/>
  <c r="I23" i="45"/>
  <c r="Y22" i="45"/>
  <c r="X22" i="45"/>
  <c r="U22" i="45"/>
  <c r="R22" i="45"/>
  <c r="O22" i="45"/>
  <c r="V22" i="45" s="1"/>
  <c r="W22" i="45" s="1"/>
  <c r="K22" i="45"/>
  <c r="I22" i="45"/>
  <c r="Y21" i="45"/>
  <c r="X21" i="45"/>
  <c r="U21" i="45"/>
  <c r="R21" i="45"/>
  <c r="O21" i="45"/>
  <c r="V21" i="45" s="1"/>
  <c r="W21" i="45" s="1"/>
  <c r="K21" i="45"/>
  <c r="I21" i="45"/>
  <c r="Y20" i="45"/>
  <c r="X20" i="45"/>
  <c r="U20" i="45"/>
  <c r="R20" i="45"/>
  <c r="O20" i="45"/>
  <c r="V20" i="45" s="1"/>
  <c r="W20" i="45" s="1"/>
  <c r="K20" i="45"/>
  <c r="I20" i="45"/>
  <c r="Y19" i="45"/>
  <c r="X19" i="45"/>
  <c r="U19" i="45"/>
  <c r="R19" i="45"/>
  <c r="O19" i="45"/>
  <c r="V19" i="45" s="1"/>
  <c r="W19" i="45" s="1"/>
  <c r="K19" i="45"/>
  <c r="I19" i="45"/>
  <c r="Y18" i="45"/>
  <c r="X18" i="45"/>
  <c r="U18" i="45"/>
  <c r="R18" i="45"/>
  <c r="O18" i="45"/>
  <c r="V18" i="45" s="1"/>
  <c r="W18" i="45" s="1"/>
  <c r="K18" i="45"/>
  <c r="I18" i="45"/>
  <c r="Y17" i="45"/>
  <c r="X17" i="45"/>
  <c r="U17" i="45"/>
  <c r="R17" i="45"/>
  <c r="O17" i="45"/>
  <c r="V17" i="45" s="1"/>
  <c r="W17" i="45" s="1"/>
  <c r="K17" i="45"/>
  <c r="I17" i="45"/>
  <c r="Y16" i="45"/>
  <c r="X16" i="45"/>
  <c r="U16" i="45"/>
  <c r="R16" i="45"/>
  <c r="O16" i="45"/>
  <c r="V16" i="45" s="1"/>
  <c r="W16" i="45" s="1"/>
  <c r="K16" i="45"/>
  <c r="I16" i="45"/>
  <c r="Y15" i="45"/>
  <c r="X15" i="45"/>
  <c r="U15" i="45"/>
  <c r="R15" i="45"/>
  <c r="O15" i="45"/>
  <c r="V15" i="45" s="1"/>
  <c r="W15" i="45" s="1"/>
  <c r="K15" i="45"/>
  <c r="I15" i="45"/>
  <c r="Y14" i="45"/>
  <c r="X14" i="45"/>
  <c r="U14" i="45"/>
  <c r="R14" i="45"/>
  <c r="O14" i="45"/>
  <c r="V14" i="45" s="1"/>
  <c r="W14" i="45" s="1"/>
  <c r="K14" i="45"/>
  <c r="I14" i="45"/>
  <c r="Y13" i="45"/>
  <c r="X13" i="45"/>
  <c r="U13" i="45"/>
  <c r="R13" i="45"/>
  <c r="O13" i="45"/>
  <c r="V13" i="45" s="1"/>
  <c r="W13" i="45" s="1"/>
  <c r="K13" i="45"/>
  <c r="I13" i="45"/>
  <c r="Y12" i="45"/>
  <c r="X12" i="45"/>
  <c r="U12" i="45"/>
  <c r="R12" i="45"/>
  <c r="O12" i="45"/>
  <c r="V12" i="45" s="1"/>
  <c r="W12" i="45" s="1"/>
  <c r="K12" i="45"/>
  <c r="I12" i="45"/>
  <c r="Y11" i="45"/>
  <c r="X11" i="45"/>
  <c r="U11" i="45"/>
  <c r="R11" i="45"/>
  <c r="O11" i="45"/>
  <c r="V11" i="45" s="1"/>
  <c r="W11" i="45" s="1"/>
  <c r="K11" i="45"/>
  <c r="I11" i="45"/>
  <c r="Y10" i="45"/>
  <c r="X10" i="45"/>
  <c r="U10" i="45"/>
  <c r="R10" i="45"/>
  <c r="O10" i="45"/>
  <c r="V10" i="45" s="1"/>
  <c r="W10" i="45" s="1"/>
  <c r="K10" i="45"/>
  <c r="I10" i="45"/>
  <c r="Y9" i="45"/>
  <c r="X9" i="45"/>
  <c r="U9" i="45"/>
  <c r="R9" i="45"/>
  <c r="O9" i="45"/>
  <c r="V9" i="45" s="1"/>
  <c r="W9" i="45" s="1"/>
  <c r="K9" i="45"/>
  <c r="I9" i="45"/>
  <c r="Y8" i="45"/>
  <c r="X8" i="45"/>
  <c r="U8" i="45"/>
  <c r="R8" i="45"/>
  <c r="O8" i="45"/>
  <c r="V8" i="45" s="1"/>
  <c r="W8" i="45" s="1"/>
  <c r="K8" i="45"/>
  <c r="I8" i="45"/>
  <c r="Y99" i="44"/>
  <c r="X99" i="44"/>
  <c r="U99" i="44"/>
  <c r="R99" i="44"/>
  <c r="O99" i="44"/>
  <c r="V99" i="44" s="1"/>
  <c r="W99" i="44" s="1"/>
  <c r="K99" i="44"/>
  <c r="I99" i="44"/>
  <c r="Y98" i="44"/>
  <c r="X98" i="44"/>
  <c r="U98" i="44"/>
  <c r="R98" i="44"/>
  <c r="O98" i="44"/>
  <c r="V98" i="44" s="1"/>
  <c r="W98" i="44" s="1"/>
  <c r="K98" i="44"/>
  <c r="I98" i="44"/>
  <c r="Y97" i="44"/>
  <c r="X97" i="44"/>
  <c r="U97" i="44"/>
  <c r="R97" i="44"/>
  <c r="O97" i="44"/>
  <c r="V97" i="44" s="1"/>
  <c r="W97" i="44" s="1"/>
  <c r="K97" i="44"/>
  <c r="I97" i="44"/>
  <c r="Y96" i="44"/>
  <c r="X96" i="44"/>
  <c r="U96" i="44"/>
  <c r="R96" i="44"/>
  <c r="O96" i="44"/>
  <c r="V96" i="44" s="1"/>
  <c r="W96" i="44" s="1"/>
  <c r="K96" i="44"/>
  <c r="I96" i="44"/>
  <c r="Y95" i="44"/>
  <c r="X95" i="44"/>
  <c r="U95" i="44"/>
  <c r="R95" i="44"/>
  <c r="O95" i="44"/>
  <c r="V95" i="44" s="1"/>
  <c r="W95" i="44" s="1"/>
  <c r="K95" i="44"/>
  <c r="I95" i="44"/>
  <c r="Y94" i="44"/>
  <c r="X94" i="44"/>
  <c r="U94" i="44"/>
  <c r="R94" i="44"/>
  <c r="O94" i="44"/>
  <c r="V94" i="44" s="1"/>
  <c r="W94" i="44" s="1"/>
  <c r="K94" i="44"/>
  <c r="I94" i="44"/>
  <c r="Y93" i="44"/>
  <c r="X93" i="44"/>
  <c r="U93" i="44"/>
  <c r="R93" i="44"/>
  <c r="O93" i="44"/>
  <c r="V93" i="44" s="1"/>
  <c r="W93" i="44" s="1"/>
  <c r="K93" i="44"/>
  <c r="I93" i="44"/>
  <c r="Y92" i="44"/>
  <c r="X92" i="44"/>
  <c r="U92" i="44"/>
  <c r="R92" i="44"/>
  <c r="O92" i="44"/>
  <c r="V92" i="44" s="1"/>
  <c r="W92" i="44" s="1"/>
  <c r="K92" i="44"/>
  <c r="I92" i="44"/>
  <c r="Y91" i="44"/>
  <c r="X91" i="44"/>
  <c r="U91" i="44"/>
  <c r="R91" i="44"/>
  <c r="O91" i="44"/>
  <c r="V91" i="44" s="1"/>
  <c r="W91" i="44" s="1"/>
  <c r="K91" i="44"/>
  <c r="I91" i="44"/>
  <c r="Y90" i="44"/>
  <c r="X90" i="44"/>
  <c r="U90" i="44"/>
  <c r="R90" i="44"/>
  <c r="O90" i="44"/>
  <c r="V90" i="44" s="1"/>
  <c r="W90" i="44" s="1"/>
  <c r="K90" i="44"/>
  <c r="I90" i="44"/>
  <c r="Y89" i="44"/>
  <c r="X89" i="44"/>
  <c r="U89" i="44"/>
  <c r="R89" i="44"/>
  <c r="O89" i="44"/>
  <c r="V89" i="44" s="1"/>
  <c r="W89" i="44" s="1"/>
  <c r="K89" i="44"/>
  <c r="I89" i="44"/>
  <c r="Y88" i="44"/>
  <c r="X88" i="44"/>
  <c r="U88" i="44"/>
  <c r="R88" i="44"/>
  <c r="O88" i="44"/>
  <c r="V88" i="44" s="1"/>
  <c r="W88" i="44" s="1"/>
  <c r="K88" i="44"/>
  <c r="I88" i="44"/>
  <c r="Y87" i="44"/>
  <c r="X87" i="44"/>
  <c r="U87" i="44"/>
  <c r="R87" i="44"/>
  <c r="O87" i="44"/>
  <c r="V87" i="44" s="1"/>
  <c r="W87" i="44" s="1"/>
  <c r="K87" i="44"/>
  <c r="I87" i="44"/>
  <c r="Y86" i="44"/>
  <c r="X86" i="44"/>
  <c r="U86" i="44"/>
  <c r="R86" i="44"/>
  <c r="O86" i="44"/>
  <c r="V86" i="44" s="1"/>
  <c r="W86" i="44" s="1"/>
  <c r="K86" i="44"/>
  <c r="I86" i="44"/>
  <c r="Y85" i="44"/>
  <c r="X85" i="44"/>
  <c r="U85" i="44"/>
  <c r="R85" i="44"/>
  <c r="O85" i="44"/>
  <c r="V85" i="44" s="1"/>
  <c r="W85" i="44" s="1"/>
  <c r="K85" i="44"/>
  <c r="I85" i="44"/>
  <c r="Y84" i="44"/>
  <c r="X84" i="44"/>
  <c r="U84" i="44"/>
  <c r="R84" i="44"/>
  <c r="O84" i="44"/>
  <c r="V84" i="44" s="1"/>
  <c r="W84" i="44" s="1"/>
  <c r="K84" i="44"/>
  <c r="I84" i="44"/>
  <c r="Y83" i="44"/>
  <c r="X83" i="44"/>
  <c r="U83" i="44"/>
  <c r="R83" i="44"/>
  <c r="O83" i="44"/>
  <c r="V83" i="44" s="1"/>
  <c r="W83" i="44" s="1"/>
  <c r="K83" i="44"/>
  <c r="I83" i="44"/>
  <c r="Y82" i="44"/>
  <c r="X82" i="44"/>
  <c r="U82" i="44"/>
  <c r="R82" i="44"/>
  <c r="O82" i="44"/>
  <c r="V82" i="44" s="1"/>
  <c r="W82" i="44" s="1"/>
  <c r="K82" i="44"/>
  <c r="I82" i="44"/>
  <c r="Y81" i="44"/>
  <c r="X81" i="44"/>
  <c r="U81" i="44"/>
  <c r="R81" i="44"/>
  <c r="O81" i="44"/>
  <c r="V81" i="44" s="1"/>
  <c r="W81" i="44" s="1"/>
  <c r="K81" i="44"/>
  <c r="I81" i="44"/>
  <c r="Y80" i="44"/>
  <c r="X80" i="44"/>
  <c r="U80" i="44"/>
  <c r="R80" i="44"/>
  <c r="O80" i="44"/>
  <c r="V80" i="44" s="1"/>
  <c r="W80" i="44" s="1"/>
  <c r="K80" i="44"/>
  <c r="I80" i="44"/>
  <c r="Y79" i="44"/>
  <c r="X79" i="44"/>
  <c r="U79" i="44"/>
  <c r="R79" i="44"/>
  <c r="O79" i="44"/>
  <c r="V79" i="44" s="1"/>
  <c r="W79" i="44" s="1"/>
  <c r="K79" i="44"/>
  <c r="I79" i="44"/>
  <c r="Y78" i="44"/>
  <c r="X78" i="44"/>
  <c r="U78" i="44"/>
  <c r="R78" i="44"/>
  <c r="O78" i="44"/>
  <c r="V78" i="44" s="1"/>
  <c r="W78" i="44" s="1"/>
  <c r="K78" i="44"/>
  <c r="I78" i="44"/>
  <c r="Y77" i="44"/>
  <c r="X77" i="44"/>
  <c r="U77" i="44"/>
  <c r="R77" i="44"/>
  <c r="O77" i="44"/>
  <c r="V77" i="44" s="1"/>
  <c r="W77" i="44" s="1"/>
  <c r="K77" i="44"/>
  <c r="I77" i="44"/>
  <c r="Y76" i="44"/>
  <c r="X76" i="44"/>
  <c r="U76" i="44"/>
  <c r="R76" i="44"/>
  <c r="O76" i="44"/>
  <c r="V76" i="44" s="1"/>
  <c r="W76" i="44" s="1"/>
  <c r="K76" i="44"/>
  <c r="I76" i="44"/>
  <c r="Y75" i="44"/>
  <c r="X75" i="44"/>
  <c r="U75" i="44"/>
  <c r="R75" i="44"/>
  <c r="O75" i="44"/>
  <c r="V75" i="44" s="1"/>
  <c r="W75" i="44" s="1"/>
  <c r="K75" i="44"/>
  <c r="I75" i="44"/>
  <c r="Y74" i="44"/>
  <c r="X74" i="44"/>
  <c r="U74" i="44"/>
  <c r="R74" i="44"/>
  <c r="O74" i="44"/>
  <c r="V74" i="44" s="1"/>
  <c r="W74" i="44" s="1"/>
  <c r="K74" i="44"/>
  <c r="I74" i="44"/>
  <c r="Y73" i="44"/>
  <c r="X73" i="44"/>
  <c r="U73" i="44"/>
  <c r="R73" i="44"/>
  <c r="O73" i="44"/>
  <c r="V73" i="44" s="1"/>
  <c r="W73" i="44" s="1"/>
  <c r="K73" i="44"/>
  <c r="I73" i="44"/>
  <c r="Y72" i="44"/>
  <c r="X72" i="44"/>
  <c r="U72" i="44"/>
  <c r="R72" i="44"/>
  <c r="O72" i="44"/>
  <c r="V72" i="44" s="1"/>
  <c r="W72" i="44" s="1"/>
  <c r="K72" i="44"/>
  <c r="I72" i="44"/>
  <c r="Y71" i="44"/>
  <c r="X71" i="44"/>
  <c r="U71" i="44"/>
  <c r="R71" i="44"/>
  <c r="O71" i="44"/>
  <c r="V71" i="44" s="1"/>
  <c r="W71" i="44" s="1"/>
  <c r="K71" i="44"/>
  <c r="I71" i="44"/>
  <c r="Y70" i="44"/>
  <c r="X70" i="44"/>
  <c r="U70" i="44"/>
  <c r="R70" i="44"/>
  <c r="O70" i="44"/>
  <c r="V70" i="44" s="1"/>
  <c r="W70" i="44" s="1"/>
  <c r="K70" i="44"/>
  <c r="I70" i="44"/>
  <c r="Y69" i="44"/>
  <c r="X69" i="44"/>
  <c r="U69" i="44"/>
  <c r="R69" i="44"/>
  <c r="O69" i="44"/>
  <c r="V69" i="44" s="1"/>
  <c r="W69" i="44" s="1"/>
  <c r="K69" i="44"/>
  <c r="I69" i="44"/>
  <c r="Y68" i="44"/>
  <c r="X68" i="44"/>
  <c r="U68" i="44"/>
  <c r="R68" i="44"/>
  <c r="O68" i="44"/>
  <c r="V68" i="44" s="1"/>
  <c r="W68" i="44" s="1"/>
  <c r="K68" i="44"/>
  <c r="I68" i="44"/>
  <c r="Y67" i="44"/>
  <c r="X67" i="44"/>
  <c r="U67" i="44"/>
  <c r="R67" i="44"/>
  <c r="O67" i="44"/>
  <c r="V67" i="44" s="1"/>
  <c r="W67" i="44" s="1"/>
  <c r="K67" i="44"/>
  <c r="I67" i="44"/>
  <c r="Y66" i="44"/>
  <c r="X66" i="44"/>
  <c r="U66" i="44"/>
  <c r="R66" i="44"/>
  <c r="O66" i="44"/>
  <c r="V66" i="44" s="1"/>
  <c r="W66" i="44" s="1"/>
  <c r="K66" i="44"/>
  <c r="I66" i="44"/>
  <c r="Y65" i="44"/>
  <c r="X65" i="44"/>
  <c r="U65" i="44"/>
  <c r="R65" i="44"/>
  <c r="O65" i="44"/>
  <c r="V65" i="44" s="1"/>
  <c r="W65" i="44" s="1"/>
  <c r="K65" i="44"/>
  <c r="I65" i="44"/>
  <c r="Y64" i="44"/>
  <c r="X64" i="44"/>
  <c r="U64" i="44"/>
  <c r="R64" i="44"/>
  <c r="O64" i="44"/>
  <c r="V64" i="44" s="1"/>
  <c r="W64" i="44" s="1"/>
  <c r="K64" i="44"/>
  <c r="I64" i="44"/>
  <c r="Y63" i="44"/>
  <c r="X63" i="44"/>
  <c r="U63" i="44"/>
  <c r="R63" i="44"/>
  <c r="O63" i="44"/>
  <c r="V63" i="44" s="1"/>
  <c r="W63" i="44" s="1"/>
  <c r="K63" i="44"/>
  <c r="I63" i="44"/>
  <c r="Y62" i="44"/>
  <c r="X62" i="44"/>
  <c r="U62" i="44"/>
  <c r="R62" i="44"/>
  <c r="O62" i="44"/>
  <c r="V62" i="44" s="1"/>
  <c r="W62" i="44" s="1"/>
  <c r="K62" i="44"/>
  <c r="I62" i="44"/>
  <c r="Y61" i="44"/>
  <c r="X61" i="44"/>
  <c r="U61" i="44"/>
  <c r="R61" i="44"/>
  <c r="O61" i="44"/>
  <c r="V61" i="44" s="1"/>
  <c r="W61" i="44" s="1"/>
  <c r="K61" i="44"/>
  <c r="I61" i="44"/>
  <c r="Y60" i="44"/>
  <c r="X60" i="44"/>
  <c r="U60" i="44"/>
  <c r="R60" i="44"/>
  <c r="O60" i="44"/>
  <c r="V60" i="44" s="1"/>
  <c r="W60" i="44" s="1"/>
  <c r="K60" i="44"/>
  <c r="I60" i="44"/>
  <c r="Y59" i="44"/>
  <c r="X59" i="44"/>
  <c r="U59" i="44"/>
  <c r="R59" i="44"/>
  <c r="O59" i="44"/>
  <c r="V59" i="44" s="1"/>
  <c r="W59" i="44" s="1"/>
  <c r="K59" i="44"/>
  <c r="I59" i="44"/>
  <c r="Y58" i="44"/>
  <c r="X58" i="44"/>
  <c r="U58" i="44"/>
  <c r="R58" i="44"/>
  <c r="O58" i="44"/>
  <c r="V58" i="44" s="1"/>
  <c r="W58" i="44" s="1"/>
  <c r="K58" i="44"/>
  <c r="I58" i="44"/>
  <c r="Y57" i="44"/>
  <c r="X57" i="44"/>
  <c r="U57" i="44"/>
  <c r="R57" i="44"/>
  <c r="O57" i="44"/>
  <c r="V57" i="44" s="1"/>
  <c r="W57" i="44" s="1"/>
  <c r="K57" i="44"/>
  <c r="I57" i="44"/>
  <c r="Y56" i="44"/>
  <c r="X56" i="44"/>
  <c r="U56" i="44"/>
  <c r="R56" i="44"/>
  <c r="O56" i="44"/>
  <c r="V56" i="44" s="1"/>
  <c r="W56" i="44" s="1"/>
  <c r="K56" i="44"/>
  <c r="I56" i="44"/>
  <c r="Y55" i="44"/>
  <c r="X55" i="44"/>
  <c r="U55" i="44"/>
  <c r="R55" i="44"/>
  <c r="O55" i="44"/>
  <c r="V55" i="44" s="1"/>
  <c r="W55" i="44" s="1"/>
  <c r="K55" i="44"/>
  <c r="I55" i="44"/>
  <c r="Y54" i="44"/>
  <c r="X54" i="44"/>
  <c r="U54" i="44"/>
  <c r="R54" i="44"/>
  <c r="O54" i="44"/>
  <c r="V54" i="44" s="1"/>
  <c r="W54" i="44" s="1"/>
  <c r="K54" i="44"/>
  <c r="I54" i="44"/>
  <c r="Y53" i="44"/>
  <c r="X53" i="44"/>
  <c r="U53" i="44"/>
  <c r="R53" i="44"/>
  <c r="O53" i="44"/>
  <c r="V53" i="44" s="1"/>
  <c r="W53" i="44" s="1"/>
  <c r="K53" i="44"/>
  <c r="I53" i="44"/>
  <c r="Y52" i="44"/>
  <c r="X52" i="44"/>
  <c r="U52" i="44"/>
  <c r="R52" i="44"/>
  <c r="O52" i="44"/>
  <c r="V52" i="44" s="1"/>
  <c r="W52" i="44" s="1"/>
  <c r="K52" i="44"/>
  <c r="I52" i="44"/>
  <c r="Y51" i="44"/>
  <c r="X51" i="44"/>
  <c r="U51" i="44"/>
  <c r="R51" i="44"/>
  <c r="O51" i="44"/>
  <c r="V51" i="44" s="1"/>
  <c r="W51" i="44" s="1"/>
  <c r="K51" i="44"/>
  <c r="I51" i="44"/>
  <c r="Y50" i="44"/>
  <c r="X50" i="44"/>
  <c r="U50" i="44"/>
  <c r="R50" i="44"/>
  <c r="O50" i="44"/>
  <c r="V50" i="44" s="1"/>
  <c r="W50" i="44" s="1"/>
  <c r="K50" i="44"/>
  <c r="I50" i="44"/>
  <c r="Y49" i="44"/>
  <c r="X49" i="44"/>
  <c r="U49" i="44"/>
  <c r="R49" i="44"/>
  <c r="O49" i="44"/>
  <c r="V49" i="44" s="1"/>
  <c r="W49" i="44" s="1"/>
  <c r="K49" i="44"/>
  <c r="I49" i="44"/>
  <c r="Y48" i="44"/>
  <c r="X48" i="44"/>
  <c r="U48" i="44"/>
  <c r="R48" i="44"/>
  <c r="O48" i="44"/>
  <c r="V48" i="44" s="1"/>
  <c r="W48" i="44" s="1"/>
  <c r="K48" i="44"/>
  <c r="I48" i="44"/>
  <c r="Y47" i="44"/>
  <c r="X47" i="44"/>
  <c r="U47" i="44"/>
  <c r="R47" i="44"/>
  <c r="O47" i="44"/>
  <c r="V47" i="44" s="1"/>
  <c r="W47" i="44" s="1"/>
  <c r="K47" i="44"/>
  <c r="I47" i="44"/>
  <c r="Y46" i="44"/>
  <c r="X46" i="44"/>
  <c r="U46" i="44"/>
  <c r="R46" i="44"/>
  <c r="O46" i="44"/>
  <c r="V46" i="44" s="1"/>
  <c r="W46" i="44" s="1"/>
  <c r="K46" i="44"/>
  <c r="I46" i="44"/>
  <c r="Y45" i="44"/>
  <c r="X45" i="44"/>
  <c r="U45" i="44"/>
  <c r="R45" i="44"/>
  <c r="O45" i="44"/>
  <c r="V45" i="44" s="1"/>
  <c r="W45" i="44" s="1"/>
  <c r="K45" i="44"/>
  <c r="I45" i="44"/>
  <c r="Y44" i="44"/>
  <c r="X44" i="44"/>
  <c r="U44" i="44"/>
  <c r="R44" i="44"/>
  <c r="O44" i="44"/>
  <c r="V44" i="44" s="1"/>
  <c r="W44" i="44" s="1"/>
  <c r="K44" i="44"/>
  <c r="I44" i="44"/>
  <c r="Y43" i="44"/>
  <c r="X43" i="44"/>
  <c r="U43" i="44"/>
  <c r="R43" i="44"/>
  <c r="O43" i="44"/>
  <c r="V43" i="44" s="1"/>
  <c r="W43" i="44" s="1"/>
  <c r="K43" i="44"/>
  <c r="I43" i="44"/>
  <c r="Y42" i="44"/>
  <c r="X42" i="44"/>
  <c r="U42" i="44"/>
  <c r="R42" i="44"/>
  <c r="O42" i="44"/>
  <c r="V42" i="44" s="1"/>
  <c r="W42" i="44" s="1"/>
  <c r="K42" i="44"/>
  <c r="I42" i="44"/>
  <c r="Y41" i="44"/>
  <c r="X41" i="44"/>
  <c r="U41" i="44"/>
  <c r="R41" i="44"/>
  <c r="O41" i="44"/>
  <c r="V41" i="44" s="1"/>
  <c r="W41" i="44" s="1"/>
  <c r="K41" i="44"/>
  <c r="I41" i="44"/>
  <c r="Y40" i="44"/>
  <c r="X40" i="44"/>
  <c r="U40" i="44"/>
  <c r="R40" i="44"/>
  <c r="O40" i="44"/>
  <c r="V40" i="44" s="1"/>
  <c r="W40" i="44" s="1"/>
  <c r="K40" i="44"/>
  <c r="I40" i="44"/>
  <c r="Y39" i="44"/>
  <c r="X39" i="44"/>
  <c r="U39" i="44"/>
  <c r="R39" i="44"/>
  <c r="O39" i="44"/>
  <c r="V39" i="44" s="1"/>
  <c r="W39" i="44" s="1"/>
  <c r="K39" i="44"/>
  <c r="I39" i="44"/>
  <c r="Y38" i="44"/>
  <c r="X38" i="44"/>
  <c r="U38" i="44"/>
  <c r="R38" i="44"/>
  <c r="O38" i="44"/>
  <c r="V38" i="44" s="1"/>
  <c r="W38" i="44" s="1"/>
  <c r="K38" i="44"/>
  <c r="I38" i="44"/>
  <c r="Y37" i="44"/>
  <c r="X37" i="44"/>
  <c r="U37" i="44"/>
  <c r="R37" i="44"/>
  <c r="O37" i="44"/>
  <c r="V37" i="44" s="1"/>
  <c r="W37" i="44" s="1"/>
  <c r="K37" i="44"/>
  <c r="I37" i="44"/>
  <c r="Y36" i="44"/>
  <c r="X36" i="44"/>
  <c r="U36" i="44"/>
  <c r="R36" i="44"/>
  <c r="O36" i="44"/>
  <c r="V36" i="44" s="1"/>
  <c r="W36" i="44" s="1"/>
  <c r="K36" i="44"/>
  <c r="I36" i="44"/>
  <c r="Y35" i="44"/>
  <c r="X35" i="44"/>
  <c r="U35" i="44"/>
  <c r="R35" i="44"/>
  <c r="O35" i="44"/>
  <c r="V35" i="44" s="1"/>
  <c r="W35" i="44" s="1"/>
  <c r="K35" i="44"/>
  <c r="I35" i="44"/>
  <c r="Y34" i="44"/>
  <c r="X34" i="44"/>
  <c r="U34" i="44"/>
  <c r="R34" i="44"/>
  <c r="O34" i="44"/>
  <c r="V34" i="44" s="1"/>
  <c r="W34" i="44" s="1"/>
  <c r="K34" i="44"/>
  <c r="I34" i="44"/>
  <c r="Y33" i="44"/>
  <c r="X33" i="44"/>
  <c r="U33" i="44"/>
  <c r="R33" i="44"/>
  <c r="O33" i="44"/>
  <c r="V33" i="44" s="1"/>
  <c r="W33" i="44" s="1"/>
  <c r="K33" i="44"/>
  <c r="I33" i="44"/>
  <c r="Y32" i="44"/>
  <c r="X32" i="44"/>
  <c r="U32" i="44"/>
  <c r="R32" i="44"/>
  <c r="O32" i="44"/>
  <c r="V32" i="44" s="1"/>
  <c r="W32" i="44" s="1"/>
  <c r="K32" i="44"/>
  <c r="I32" i="44"/>
  <c r="Y31" i="44"/>
  <c r="X31" i="44"/>
  <c r="U31" i="44"/>
  <c r="R31" i="44"/>
  <c r="O31" i="44"/>
  <c r="V31" i="44" s="1"/>
  <c r="W31" i="44" s="1"/>
  <c r="K31" i="44"/>
  <c r="I31" i="44"/>
  <c r="Y30" i="44"/>
  <c r="X30" i="44"/>
  <c r="U30" i="44"/>
  <c r="R30" i="44"/>
  <c r="O30" i="44"/>
  <c r="V30" i="44" s="1"/>
  <c r="W30" i="44" s="1"/>
  <c r="K30" i="44"/>
  <c r="I30" i="44"/>
  <c r="Y29" i="44"/>
  <c r="X29" i="44"/>
  <c r="U29" i="44"/>
  <c r="R29" i="44"/>
  <c r="O29" i="44"/>
  <c r="V29" i="44" s="1"/>
  <c r="W29" i="44" s="1"/>
  <c r="K29" i="44"/>
  <c r="I29" i="44"/>
  <c r="Y28" i="44"/>
  <c r="X28" i="44"/>
  <c r="U28" i="44"/>
  <c r="R28" i="44"/>
  <c r="O28" i="44"/>
  <c r="V28" i="44" s="1"/>
  <c r="W28" i="44" s="1"/>
  <c r="K28" i="44"/>
  <c r="I28" i="44"/>
  <c r="Y27" i="44"/>
  <c r="X27" i="44"/>
  <c r="U27" i="44"/>
  <c r="R27" i="44"/>
  <c r="O27" i="44"/>
  <c r="V27" i="44" s="1"/>
  <c r="W27" i="44" s="1"/>
  <c r="K27" i="44"/>
  <c r="I27" i="44"/>
  <c r="Y26" i="44"/>
  <c r="X26" i="44"/>
  <c r="U26" i="44"/>
  <c r="R26" i="44"/>
  <c r="O26" i="44"/>
  <c r="V26" i="44" s="1"/>
  <c r="W26" i="44" s="1"/>
  <c r="K26" i="44"/>
  <c r="I26" i="44"/>
  <c r="Y25" i="44"/>
  <c r="X25" i="44"/>
  <c r="U25" i="44"/>
  <c r="R25" i="44"/>
  <c r="O25" i="44"/>
  <c r="V25" i="44" s="1"/>
  <c r="W25" i="44" s="1"/>
  <c r="K25" i="44"/>
  <c r="I25" i="44"/>
  <c r="Y24" i="44"/>
  <c r="X24" i="44"/>
  <c r="U24" i="44"/>
  <c r="R24" i="44"/>
  <c r="O24" i="44"/>
  <c r="V24" i="44" s="1"/>
  <c r="W24" i="44" s="1"/>
  <c r="K24" i="44"/>
  <c r="I24" i="44"/>
  <c r="Y23" i="44"/>
  <c r="X23" i="44"/>
  <c r="U23" i="44"/>
  <c r="R23" i="44"/>
  <c r="O23" i="44"/>
  <c r="V23" i="44" s="1"/>
  <c r="W23" i="44" s="1"/>
  <c r="K23" i="44"/>
  <c r="I23" i="44"/>
  <c r="Y22" i="44"/>
  <c r="X22" i="44"/>
  <c r="U22" i="44"/>
  <c r="R22" i="44"/>
  <c r="O22" i="44"/>
  <c r="V22" i="44" s="1"/>
  <c r="W22" i="44" s="1"/>
  <c r="K22" i="44"/>
  <c r="I22" i="44"/>
  <c r="Y21" i="44"/>
  <c r="X21" i="44"/>
  <c r="U21" i="44"/>
  <c r="R21" i="44"/>
  <c r="O21" i="44"/>
  <c r="V21" i="44" s="1"/>
  <c r="W21" i="44" s="1"/>
  <c r="K21" i="44"/>
  <c r="I21" i="44"/>
  <c r="Y20" i="44"/>
  <c r="X20" i="44"/>
  <c r="U20" i="44"/>
  <c r="R20" i="44"/>
  <c r="O20" i="44"/>
  <c r="V20" i="44" s="1"/>
  <c r="W20" i="44" s="1"/>
  <c r="K20" i="44"/>
  <c r="I20" i="44"/>
  <c r="Y19" i="44"/>
  <c r="X19" i="44"/>
  <c r="U19" i="44"/>
  <c r="R19" i="44"/>
  <c r="O19" i="44"/>
  <c r="V19" i="44" s="1"/>
  <c r="W19" i="44" s="1"/>
  <c r="K19" i="44"/>
  <c r="I19" i="44"/>
  <c r="Y18" i="44"/>
  <c r="X18" i="44"/>
  <c r="U18" i="44"/>
  <c r="R18" i="44"/>
  <c r="O18" i="44"/>
  <c r="V18" i="44" s="1"/>
  <c r="W18" i="44" s="1"/>
  <c r="K18" i="44"/>
  <c r="I18" i="44"/>
  <c r="Y17" i="44"/>
  <c r="X17" i="44"/>
  <c r="U17" i="44"/>
  <c r="R17" i="44"/>
  <c r="O17" i="44"/>
  <c r="V17" i="44" s="1"/>
  <c r="W17" i="44" s="1"/>
  <c r="K17" i="44"/>
  <c r="I17" i="44"/>
  <c r="Y16" i="44"/>
  <c r="X16" i="44"/>
  <c r="U16" i="44"/>
  <c r="R16" i="44"/>
  <c r="O16" i="44"/>
  <c r="V16" i="44" s="1"/>
  <c r="W16" i="44" s="1"/>
  <c r="K16" i="44"/>
  <c r="I16" i="44"/>
  <c r="Y15" i="44"/>
  <c r="X15" i="44"/>
  <c r="U15" i="44"/>
  <c r="R15" i="44"/>
  <c r="O15" i="44"/>
  <c r="V15" i="44" s="1"/>
  <c r="W15" i="44" s="1"/>
  <c r="K15" i="44"/>
  <c r="I15" i="44"/>
  <c r="Y14" i="44"/>
  <c r="X14" i="44"/>
  <c r="U14" i="44"/>
  <c r="R14" i="44"/>
  <c r="O14" i="44"/>
  <c r="V14" i="44" s="1"/>
  <c r="W14" i="44" s="1"/>
  <c r="K14" i="44"/>
  <c r="I14" i="44"/>
  <c r="Y13" i="44"/>
  <c r="X13" i="44"/>
  <c r="V13" i="44"/>
  <c r="W13" i="44" s="1"/>
  <c r="U13" i="44"/>
  <c r="R13" i="44"/>
  <c r="O13" i="44"/>
  <c r="K13" i="44"/>
  <c r="I13" i="44"/>
  <c r="Y12" i="44"/>
  <c r="X12" i="44"/>
  <c r="U12" i="44"/>
  <c r="R12" i="44"/>
  <c r="O12" i="44"/>
  <c r="V12" i="44" s="1"/>
  <c r="W12" i="44" s="1"/>
  <c r="K12" i="44"/>
  <c r="I12" i="44"/>
  <c r="Y11" i="44"/>
  <c r="X11" i="44"/>
  <c r="U11" i="44"/>
  <c r="R11" i="44"/>
  <c r="O11" i="44"/>
  <c r="V11" i="44" s="1"/>
  <c r="W11" i="44" s="1"/>
  <c r="K11" i="44"/>
  <c r="I11" i="44"/>
  <c r="Y10" i="44"/>
  <c r="X10" i="44"/>
  <c r="U10" i="44"/>
  <c r="R10" i="44"/>
  <c r="O10" i="44"/>
  <c r="V10" i="44" s="1"/>
  <c r="W10" i="44" s="1"/>
  <c r="K10" i="44"/>
  <c r="I10" i="44"/>
  <c r="Y9" i="44"/>
  <c r="X9" i="44"/>
  <c r="V9" i="44"/>
  <c r="W9" i="44" s="1"/>
  <c r="U9" i="44"/>
  <c r="R9" i="44"/>
  <c r="O9" i="44"/>
  <c r="K9" i="44"/>
  <c r="I9" i="44"/>
  <c r="Y8" i="44"/>
  <c r="X8" i="44"/>
  <c r="U8" i="44"/>
  <c r="R8" i="44"/>
  <c r="O8" i="44"/>
  <c r="V8" i="44" s="1"/>
  <c r="W8" i="44" s="1"/>
  <c r="K8" i="44"/>
  <c r="I8" i="44"/>
  <c r="Y99" i="43"/>
  <c r="X99" i="43"/>
  <c r="U99" i="43"/>
  <c r="R99" i="43"/>
  <c r="O99" i="43"/>
  <c r="V99" i="43" s="1"/>
  <c r="W99" i="43" s="1"/>
  <c r="K99" i="43"/>
  <c r="I99" i="43"/>
  <c r="Y98" i="43"/>
  <c r="X98" i="43"/>
  <c r="U98" i="43"/>
  <c r="R98" i="43"/>
  <c r="O98" i="43"/>
  <c r="V98" i="43" s="1"/>
  <c r="W98" i="43" s="1"/>
  <c r="K98" i="43"/>
  <c r="I98" i="43"/>
  <c r="Y97" i="43"/>
  <c r="X97" i="43"/>
  <c r="U97" i="43"/>
  <c r="R97" i="43"/>
  <c r="O97" i="43"/>
  <c r="V97" i="43" s="1"/>
  <c r="W97" i="43" s="1"/>
  <c r="K97" i="43"/>
  <c r="I97" i="43"/>
  <c r="Y96" i="43"/>
  <c r="X96" i="43"/>
  <c r="U96" i="43"/>
  <c r="R96" i="43"/>
  <c r="O96" i="43"/>
  <c r="V96" i="43" s="1"/>
  <c r="W96" i="43" s="1"/>
  <c r="K96" i="43"/>
  <c r="I96" i="43"/>
  <c r="Y95" i="43"/>
  <c r="X95" i="43"/>
  <c r="U95" i="43"/>
  <c r="R95" i="43"/>
  <c r="O95" i="43"/>
  <c r="V95" i="43" s="1"/>
  <c r="W95" i="43" s="1"/>
  <c r="K95" i="43"/>
  <c r="I95" i="43"/>
  <c r="Y94" i="43"/>
  <c r="X94" i="43"/>
  <c r="V94" i="43"/>
  <c r="W94" i="43" s="1"/>
  <c r="U94" i="43"/>
  <c r="R94" i="43"/>
  <c r="O94" i="43"/>
  <c r="K94" i="43"/>
  <c r="I94" i="43"/>
  <c r="Y93" i="43"/>
  <c r="X93" i="43"/>
  <c r="W93" i="43"/>
  <c r="U93" i="43"/>
  <c r="R93" i="43"/>
  <c r="O93" i="43"/>
  <c r="V93" i="43" s="1"/>
  <c r="K93" i="43"/>
  <c r="I93" i="43"/>
  <c r="Y92" i="43"/>
  <c r="X92" i="43"/>
  <c r="V92" i="43"/>
  <c r="W92" i="43" s="1"/>
  <c r="U92" i="43"/>
  <c r="R92" i="43"/>
  <c r="O92" i="43"/>
  <c r="K92" i="43"/>
  <c r="I92" i="43"/>
  <c r="Y91" i="43"/>
  <c r="X91" i="43"/>
  <c r="W91" i="43"/>
  <c r="U91" i="43"/>
  <c r="R91" i="43"/>
  <c r="O91" i="43"/>
  <c r="V91" i="43" s="1"/>
  <c r="K91" i="43"/>
  <c r="I91" i="43"/>
  <c r="Y90" i="43"/>
  <c r="X90" i="43"/>
  <c r="V90" i="43"/>
  <c r="W90" i="43" s="1"/>
  <c r="U90" i="43"/>
  <c r="R90" i="43"/>
  <c r="O90" i="43"/>
  <c r="K90" i="43"/>
  <c r="I90" i="43"/>
  <c r="Y89" i="43"/>
  <c r="X89" i="43"/>
  <c r="W89" i="43"/>
  <c r="U89" i="43"/>
  <c r="R89" i="43"/>
  <c r="O89" i="43"/>
  <c r="V89" i="43" s="1"/>
  <c r="K89" i="43"/>
  <c r="I89" i="43"/>
  <c r="Y88" i="43"/>
  <c r="X88" i="43"/>
  <c r="V88" i="43"/>
  <c r="W88" i="43" s="1"/>
  <c r="U88" i="43"/>
  <c r="R88" i="43"/>
  <c r="O88" i="43"/>
  <c r="K88" i="43"/>
  <c r="I88" i="43"/>
  <c r="Y87" i="43"/>
  <c r="X87" i="43"/>
  <c r="U87" i="43"/>
  <c r="R87" i="43"/>
  <c r="O87" i="43"/>
  <c r="V87" i="43" s="1"/>
  <c r="W87" i="43" s="1"/>
  <c r="K87" i="43"/>
  <c r="I87" i="43"/>
  <c r="Y86" i="43"/>
  <c r="X86" i="43"/>
  <c r="U86" i="43"/>
  <c r="R86" i="43"/>
  <c r="O86" i="43"/>
  <c r="V86" i="43" s="1"/>
  <c r="W86" i="43" s="1"/>
  <c r="K86" i="43"/>
  <c r="I86" i="43"/>
  <c r="Y85" i="43"/>
  <c r="X85" i="43"/>
  <c r="U85" i="43"/>
  <c r="R85" i="43"/>
  <c r="O85" i="43"/>
  <c r="V85" i="43" s="1"/>
  <c r="W85" i="43" s="1"/>
  <c r="K85" i="43"/>
  <c r="I85" i="43"/>
  <c r="Y84" i="43"/>
  <c r="X84" i="43"/>
  <c r="U84" i="43"/>
  <c r="R84" i="43"/>
  <c r="O84" i="43"/>
  <c r="V84" i="43" s="1"/>
  <c r="W84" i="43" s="1"/>
  <c r="K84" i="43"/>
  <c r="I84" i="43"/>
  <c r="Y83" i="43"/>
  <c r="X83" i="43"/>
  <c r="U83" i="43"/>
  <c r="R83" i="43"/>
  <c r="O83" i="43"/>
  <c r="V83" i="43" s="1"/>
  <c r="W83" i="43" s="1"/>
  <c r="K83" i="43"/>
  <c r="I83" i="43"/>
  <c r="Y82" i="43"/>
  <c r="X82" i="43"/>
  <c r="U82" i="43"/>
  <c r="R82" i="43"/>
  <c r="O82" i="43"/>
  <c r="V82" i="43" s="1"/>
  <c r="W82" i="43" s="1"/>
  <c r="K82" i="43"/>
  <c r="I82" i="43"/>
  <c r="Y81" i="43"/>
  <c r="X81" i="43"/>
  <c r="U81" i="43"/>
  <c r="R81" i="43"/>
  <c r="O81" i="43"/>
  <c r="V81" i="43" s="1"/>
  <c r="W81" i="43" s="1"/>
  <c r="K81" i="43"/>
  <c r="I81" i="43"/>
  <c r="Y80" i="43"/>
  <c r="X80" i="43"/>
  <c r="U80" i="43"/>
  <c r="R80" i="43"/>
  <c r="O80" i="43"/>
  <c r="V80" i="43" s="1"/>
  <c r="W80" i="43" s="1"/>
  <c r="K80" i="43"/>
  <c r="I80" i="43"/>
  <c r="Y79" i="43"/>
  <c r="X79" i="43"/>
  <c r="U79" i="43"/>
  <c r="R79" i="43"/>
  <c r="O79" i="43"/>
  <c r="V79" i="43" s="1"/>
  <c r="W79" i="43" s="1"/>
  <c r="K79" i="43"/>
  <c r="I79" i="43"/>
  <c r="Y78" i="43"/>
  <c r="X78" i="43"/>
  <c r="V78" i="43"/>
  <c r="W78" i="43" s="1"/>
  <c r="U78" i="43"/>
  <c r="R78" i="43"/>
  <c r="O78" i="43"/>
  <c r="K78" i="43"/>
  <c r="I78" i="43"/>
  <c r="Y77" i="43"/>
  <c r="X77" i="43"/>
  <c r="W77" i="43"/>
  <c r="U77" i="43"/>
  <c r="R77" i="43"/>
  <c r="O77" i="43"/>
  <c r="V77" i="43" s="1"/>
  <c r="K77" i="43"/>
  <c r="I77" i="43"/>
  <c r="Y76" i="43"/>
  <c r="X76" i="43"/>
  <c r="V76" i="43"/>
  <c r="W76" i="43" s="1"/>
  <c r="U76" i="43"/>
  <c r="R76" i="43"/>
  <c r="O76" i="43"/>
  <c r="K76" i="43"/>
  <c r="I76" i="43"/>
  <c r="Y75" i="43"/>
  <c r="X75" i="43"/>
  <c r="U75" i="43"/>
  <c r="R75" i="43"/>
  <c r="O75" i="43"/>
  <c r="V75" i="43" s="1"/>
  <c r="W75" i="43" s="1"/>
  <c r="K75" i="43"/>
  <c r="I75" i="43"/>
  <c r="Y74" i="43"/>
  <c r="X74" i="43"/>
  <c r="U74" i="43"/>
  <c r="R74" i="43"/>
  <c r="O74" i="43"/>
  <c r="V74" i="43" s="1"/>
  <c r="W74" i="43" s="1"/>
  <c r="K74" i="43"/>
  <c r="I74" i="43"/>
  <c r="Y73" i="43"/>
  <c r="X73" i="43"/>
  <c r="U73" i="43"/>
  <c r="R73" i="43"/>
  <c r="O73" i="43"/>
  <c r="V73" i="43" s="1"/>
  <c r="W73" i="43" s="1"/>
  <c r="K73" i="43"/>
  <c r="I73" i="43"/>
  <c r="Y72" i="43"/>
  <c r="X72" i="43"/>
  <c r="U72" i="43"/>
  <c r="R72" i="43"/>
  <c r="O72" i="43"/>
  <c r="V72" i="43" s="1"/>
  <c r="W72" i="43" s="1"/>
  <c r="K72" i="43"/>
  <c r="I72" i="43"/>
  <c r="Y71" i="43"/>
  <c r="X71" i="43"/>
  <c r="U71" i="43"/>
  <c r="R71" i="43"/>
  <c r="O71" i="43"/>
  <c r="V71" i="43" s="1"/>
  <c r="W71" i="43" s="1"/>
  <c r="K71" i="43"/>
  <c r="I71" i="43"/>
  <c r="Y70" i="43"/>
  <c r="X70" i="43"/>
  <c r="V70" i="43"/>
  <c r="W70" i="43" s="1"/>
  <c r="U70" i="43"/>
  <c r="R70" i="43"/>
  <c r="O70" i="43"/>
  <c r="K70" i="43"/>
  <c r="I70" i="43"/>
  <c r="Y69" i="43"/>
  <c r="X69" i="43"/>
  <c r="W69" i="43"/>
  <c r="U69" i="43"/>
  <c r="R69" i="43"/>
  <c r="O69" i="43"/>
  <c r="V69" i="43" s="1"/>
  <c r="K69" i="43"/>
  <c r="I69" i="43"/>
  <c r="Y68" i="43"/>
  <c r="X68" i="43"/>
  <c r="V68" i="43"/>
  <c r="W68" i="43" s="1"/>
  <c r="U68" i="43"/>
  <c r="R68" i="43"/>
  <c r="O68" i="43"/>
  <c r="K68" i="43"/>
  <c r="I68" i="43"/>
  <c r="Y67" i="43"/>
  <c r="X67" i="43"/>
  <c r="U67" i="43"/>
  <c r="R67" i="43"/>
  <c r="O67" i="43"/>
  <c r="V67" i="43" s="1"/>
  <c r="W67" i="43" s="1"/>
  <c r="K67" i="43"/>
  <c r="I67" i="43"/>
  <c r="Y66" i="43"/>
  <c r="X66" i="43"/>
  <c r="U66" i="43"/>
  <c r="R66" i="43"/>
  <c r="O66" i="43"/>
  <c r="V66" i="43" s="1"/>
  <c r="W66" i="43" s="1"/>
  <c r="K66" i="43"/>
  <c r="I66" i="43"/>
  <c r="Y65" i="43"/>
  <c r="X65" i="43"/>
  <c r="U65" i="43"/>
  <c r="R65" i="43"/>
  <c r="O65" i="43"/>
  <c r="V65" i="43" s="1"/>
  <c r="W65" i="43" s="1"/>
  <c r="K65" i="43"/>
  <c r="I65" i="43"/>
  <c r="Y64" i="43"/>
  <c r="X64" i="43"/>
  <c r="U64" i="43"/>
  <c r="R64" i="43"/>
  <c r="O64" i="43"/>
  <c r="V64" i="43" s="1"/>
  <c r="W64" i="43" s="1"/>
  <c r="K64" i="43"/>
  <c r="I64" i="43"/>
  <c r="Y63" i="43"/>
  <c r="X63" i="43"/>
  <c r="U63" i="43"/>
  <c r="R63" i="43"/>
  <c r="O63" i="43"/>
  <c r="V63" i="43" s="1"/>
  <c r="W63" i="43" s="1"/>
  <c r="K63" i="43"/>
  <c r="I63" i="43"/>
  <c r="Y62" i="43"/>
  <c r="X62" i="43"/>
  <c r="V62" i="43"/>
  <c r="W62" i="43" s="1"/>
  <c r="U62" i="43"/>
  <c r="R62" i="43"/>
  <c r="O62" i="43"/>
  <c r="K62" i="43"/>
  <c r="I62" i="43"/>
  <c r="Y61" i="43"/>
  <c r="X61" i="43"/>
  <c r="W61" i="43"/>
  <c r="U61" i="43"/>
  <c r="R61" i="43"/>
  <c r="O61" i="43"/>
  <c r="V61" i="43" s="1"/>
  <c r="K61" i="43"/>
  <c r="I61" i="43"/>
  <c r="Y60" i="43"/>
  <c r="X60" i="43"/>
  <c r="V60" i="43"/>
  <c r="W60" i="43" s="1"/>
  <c r="U60" i="43"/>
  <c r="R60" i="43"/>
  <c r="O60" i="43"/>
  <c r="K60" i="43"/>
  <c r="I60" i="43"/>
  <c r="Y59" i="43"/>
  <c r="X59" i="43"/>
  <c r="W59" i="43"/>
  <c r="U59" i="43"/>
  <c r="R59" i="43"/>
  <c r="O59" i="43"/>
  <c r="V59" i="43" s="1"/>
  <c r="K59" i="43"/>
  <c r="I59" i="43"/>
  <c r="Y58" i="43"/>
  <c r="X58" i="43"/>
  <c r="V58" i="43"/>
  <c r="W58" i="43" s="1"/>
  <c r="U58" i="43"/>
  <c r="R58" i="43"/>
  <c r="O58" i="43"/>
  <c r="K58" i="43"/>
  <c r="I58" i="43"/>
  <c r="Y57" i="43"/>
  <c r="X57" i="43"/>
  <c r="W57" i="43"/>
  <c r="U57" i="43"/>
  <c r="R57" i="43"/>
  <c r="O57" i="43"/>
  <c r="V57" i="43" s="1"/>
  <c r="K57" i="43"/>
  <c r="I57" i="43"/>
  <c r="Y56" i="43"/>
  <c r="X56" i="43"/>
  <c r="V56" i="43"/>
  <c r="W56" i="43" s="1"/>
  <c r="U56" i="43"/>
  <c r="R56" i="43"/>
  <c r="O56" i="43"/>
  <c r="K56" i="43"/>
  <c r="I56" i="43"/>
  <c r="Y55" i="43"/>
  <c r="X55" i="43"/>
  <c r="U55" i="43"/>
  <c r="R55" i="43"/>
  <c r="O55" i="43"/>
  <c r="V55" i="43" s="1"/>
  <c r="W55" i="43" s="1"/>
  <c r="K55" i="43"/>
  <c r="I55" i="43"/>
  <c r="Y54" i="43"/>
  <c r="X54" i="43"/>
  <c r="U54" i="43"/>
  <c r="R54" i="43"/>
  <c r="O54" i="43"/>
  <c r="V54" i="43" s="1"/>
  <c r="W54" i="43" s="1"/>
  <c r="K54" i="43"/>
  <c r="I54" i="43"/>
  <c r="Y53" i="43"/>
  <c r="X53" i="43"/>
  <c r="U53" i="43"/>
  <c r="R53" i="43"/>
  <c r="O53" i="43"/>
  <c r="V53" i="43" s="1"/>
  <c r="W53" i="43" s="1"/>
  <c r="K53" i="43"/>
  <c r="I53" i="43"/>
  <c r="Y52" i="43"/>
  <c r="X52" i="43"/>
  <c r="U52" i="43"/>
  <c r="R52" i="43"/>
  <c r="O52" i="43"/>
  <c r="V52" i="43" s="1"/>
  <c r="W52" i="43" s="1"/>
  <c r="K52" i="43"/>
  <c r="I52" i="43"/>
  <c r="Y51" i="43"/>
  <c r="X51" i="43"/>
  <c r="U51" i="43"/>
  <c r="R51" i="43"/>
  <c r="O51" i="43"/>
  <c r="V51" i="43" s="1"/>
  <c r="W51" i="43" s="1"/>
  <c r="K51" i="43"/>
  <c r="I51" i="43"/>
  <c r="Y50" i="43"/>
  <c r="X50" i="43"/>
  <c r="U50" i="43"/>
  <c r="R50" i="43"/>
  <c r="O50" i="43"/>
  <c r="V50" i="43" s="1"/>
  <c r="W50" i="43" s="1"/>
  <c r="K50" i="43"/>
  <c r="I50" i="43"/>
  <c r="Y49" i="43"/>
  <c r="X49" i="43"/>
  <c r="U49" i="43"/>
  <c r="R49" i="43"/>
  <c r="O49" i="43"/>
  <c r="V49" i="43" s="1"/>
  <c r="W49" i="43" s="1"/>
  <c r="K49" i="43"/>
  <c r="I49" i="43"/>
  <c r="Y48" i="43"/>
  <c r="X48" i="43"/>
  <c r="U48" i="43"/>
  <c r="R48" i="43"/>
  <c r="O48" i="43"/>
  <c r="V48" i="43" s="1"/>
  <c r="W48" i="43" s="1"/>
  <c r="K48" i="43"/>
  <c r="I48" i="43"/>
  <c r="Y47" i="43"/>
  <c r="X47" i="43"/>
  <c r="U47" i="43"/>
  <c r="R47" i="43"/>
  <c r="O47" i="43"/>
  <c r="V47" i="43" s="1"/>
  <c r="W47" i="43" s="1"/>
  <c r="K47" i="43"/>
  <c r="I47" i="43"/>
  <c r="Y46" i="43"/>
  <c r="X46" i="43"/>
  <c r="V46" i="43"/>
  <c r="W46" i="43" s="1"/>
  <c r="U46" i="43"/>
  <c r="R46" i="43"/>
  <c r="O46" i="43"/>
  <c r="K46" i="43"/>
  <c r="I46" i="43"/>
  <c r="Y45" i="43"/>
  <c r="X45" i="43"/>
  <c r="W45" i="43"/>
  <c r="U45" i="43"/>
  <c r="R45" i="43"/>
  <c r="O45" i="43"/>
  <c r="V45" i="43" s="1"/>
  <c r="K45" i="43"/>
  <c r="I45" i="43"/>
  <c r="Y44" i="43"/>
  <c r="X44" i="43"/>
  <c r="V44" i="43"/>
  <c r="W44" i="43" s="1"/>
  <c r="U44" i="43"/>
  <c r="R44" i="43"/>
  <c r="O44" i="43"/>
  <c r="K44" i="43"/>
  <c r="I44" i="43"/>
  <c r="Y43" i="43"/>
  <c r="X43" i="43"/>
  <c r="W43" i="43"/>
  <c r="U43" i="43"/>
  <c r="R43" i="43"/>
  <c r="O43" i="43"/>
  <c r="V43" i="43" s="1"/>
  <c r="K43" i="43"/>
  <c r="I43" i="43"/>
  <c r="Y42" i="43"/>
  <c r="X42" i="43"/>
  <c r="V42" i="43"/>
  <c r="W42" i="43" s="1"/>
  <c r="U42" i="43"/>
  <c r="R42" i="43"/>
  <c r="O42" i="43"/>
  <c r="K42" i="43"/>
  <c r="I42" i="43"/>
  <c r="Y41" i="43"/>
  <c r="X41" i="43"/>
  <c r="W41" i="43"/>
  <c r="U41" i="43"/>
  <c r="R41" i="43"/>
  <c r="O41" i="43"/>
  <c r="V41" i="43" s="1"/>
  <c r="K41" i="43"/>
  <c r="I41" i="43"/>
  <c r="Y40" i="43"/>
  <c r="X40" i="43"/>
  <c r="V40" i="43"/>
  <c r="W40" i="43" s="1"/>
  <c r="U40" i="43"/>
  <c r="R40" i="43"/>
  <c r="O40" i="43"/>
  <c r="K40" i="43"/>
  <c r="I40" i="43"/>
  <c r="Y39" i="43"/>
  <c r="X39" i="43"/>
  <c r="U39" i="43"/>
  <c r="R39" i="43"/>
  <c r="O39" i="43"/>
  <c r="V39" i="43" s="1"/>
  <c r="W39" i="43" s="1"/>
  <c r="K39" i="43"/>
  <c r="I39" i="43"/>
  <c r="Y38" i="43"/>
  <c r="X38" i="43"/>
  <c r="U38" i="43"/>
  <c r="R38" i="43"/>
  <c r="O38" i="43"/>
  <c r="V38" i="43" s="1"/>
  <c r="W38" i="43" s="1"/>
  <c r="K38" i="43"/>
  <c r="I38" i="43"/>
  <c r="Y37" i="43"/>
  <c r="X37" i="43"/>
  <c r="U37" i="43"/>
  <c r="R37" i="43"/>
  <c r="O37" i="43"/>
  <c r="V37" i="43" s="1"/>
  <c r="W37" i="43" s="1"/>
  <c r="K37" i="43"/>
  <c r="I37" i="43"/>
  <c r="Y36" i="43"/>
  <c r="X36" i="43"/>
  <c r="U36" i="43"/>
  <c r="R36" i="43"/>
  <c r="O36" i="43"/>
  <c r="V36" i="43" s="1"/>
  <c r="W36" i="43" s="1"/>
  <c r="K36" i="43"/>
  <c r="I36" i="43"/>
  <c r="Y35" i="43"/>
  <c r="X35" i="43"/>
  <c r="U35" i="43"/>
  <c r="R35" i="43"/>
  <c r="O35" i="43"/>
  <c r="V35" i="43" s="1"/>
  <c r="W35" i="43" s="1"/>
  <c r="K35" i="43"/>
  <c r="I35" i="43"/>
  <c r="Y34" i="43"/>
  <c r="X34" i="43"/>
  <c r="U34" i="43"/>
  <c r="R34" i="43"/>
  <c r="O34" i="43"/>
  <c r="V34" i="43" s="1"/>
  <c r="W34" i="43" s="1"/>
  <c r="K34" i="43"/>
  <c r="I34" i="43"/>
  <c r="Y33" i="43"/>
  <c r="X33" i="43"/>
  <c r="U33" i="43"/>
  <c r="R33" i="43"/>
  <c r="O33" i="43"/>
  <c r="V33" i="43" s="1"/>
  <c r="W33" i="43" s="1"/>
  <c r="K33" i="43"/>
  <c r="I33" i="43"/>
  <c r="Y32" i="43"/>
  <c r="X32" i="43"/>
  <c r="U32" i="43"/>
  <c r="R32" i="43"/>
  <c r="O32" i="43"/>
  <c r="V32" i="43" s="1"/>
  <c r="W32" i="43" s="1"/>
  <c r="K32" i="43"/>
  <c r="I32" i="43"/>
  <c r="Y31" i="43"/>
  <c r="X31" i="43"/>
  <c r="U31" i="43"/>
  <c r="R31" i="43"/>
  <c r="O31" i="43"/>
  <c r="V31" i="43" s="1"/>
  <c r="W31" i="43" s="1"/>
  <c r="K31" i="43"/>
  <c r="I31" i="43"/>
  <c r="Y30" i="43"/>
  <c r="X30" i="43"/>
  <c r="V30" i="43"/>
  <c r="W30" i="43" s="1"/>
  <c r="U30" i="43"/>
  <c r="R30" i="43"/>
  <c r="O30" i="43"/>
  <c r="K30" i="43"/>
  <c r="I30" i="43"/>
  <c r="Y29" i="43"/>
  <c r="X29" i="43"/>
  <c r="W29" i="43"/>
  <c r="U29" i="43"/>
  <c r="R29" i="43"/>
  <c r="O29" i="43"/>
  <c r="V29" i="43" s="1"/>
  <c r="K29" i="43"/>
  <c r="I29" i="43"/>
  <c r="Y28" i="43"/>
  <c r="X28" i="43"/>
  <c r="V28" i="43"/>
  <c r="W28" i="43" s="1"/>
  <c r="U28" i="43"/>
  <c r="R28" i="43"/>
  <c r="O28" i="43"/>
  <c r="K28" i="43"/>
  <c r="I28" i="43"/>
  <c r="Y27" i="43"/>
  <c r="X27" i="43"/>
  <c r="W27" i="43"/>
  <c r="U27" i="43"/>
  <c r="R27" i="43"/>
  <c r="O27" i="43"/>
  <c r="V27" i="43" s="1"/>
  <c r="K27" i="43"/>
  <c r="I27" i="43"/>
  <c r="Y26" i="43"/>
  <c r="X26" i="43"/>
  <c r="V26" i="43"/>
  <c r="W26" i="43" s="1"/>
  <c r="U26" i="43"/>
  <c r="R26" i="43"/>
  <c r="O26" i="43"/>
  <c r="K26" i="43"/>
  <c r="I26" i="43"/>
  <c r="Y25" i="43"/>
  <c r="X25" i="43"/>
  <c r="W25" i="43"/>
  <c r="U25" i="43"/>
  <c r="R25" i="43"/>
  <c r="O25" i="43"/>
  <c r="V25" i="43" s="1"/>
  <c r="K25" i="43"/>
  <c r="I25" i="43"/>
  <c r="Y24" i="43"/>
  <c r="X24" i="43"/>
  <c r="V24" i="43"/>
  <c r="W24" i="43" s="1"/>
  <c r="U24" i="43"/>
  <c r="R24" i="43"/>
  <c r="O24" i="43"/>
  <c r="K24" i="43"/>
  <c r="I24" i="43"/>
  <c r="Y23" i="43"/>
  <c r="X23" i="43"/>
  <c r="U23" i="43"/>
  <c r="R23" i="43"/>
  <c r="O23" i="43"/>
  <c r="V23" i="43" s="1"/>
  <c r="W23" i="43" s="1"/>
  <c r="K23" i="43"/>
  <c r="I23" i="43"/>
  <c r="Y22" i="43"/>
  <c r="X22" i="43"/>
  <c r="U22" i="43"/>
  <c r="R22" i="43"/>
  <c r="O22" i="43"/>
  <c r="V22" i="43" s="1"/>
  <c r="W22" i="43" s="1"/>
  <c r="K22" i="43"/>
  <c r="I22" i="43"/>
  <c r="Y21" i="43"/>
  <c r="X21" i="43"/>
  <c r="U21" i="43"/>
  <c r="R21" i="43"/>
  <c r="O21" i="43"/>
  <c r="V21" i="43" s="1"/>
  <c r="W21" i="43" s="1"/>
  <c r="K21" i="43"/>
  <c r="I21" i="43"/>
  <c r="Y20" i="43"/>
  <c r="X20" i="43"/>
  <c r="U20" i="43"/>
  <c r="R20" i="43"/>
  <c r="O20" i="43"/>
  <c r="V20" i="43" s="1"/>
  <c r="W20" i="43" s="1"/>
  <c r="K20" i="43"/>
  <c r="I20" i="43"/>
  <c r="Y19" i="43"/>
  <c r="X19" i="43"/>
  <c r="U19" i="43"/>
  <c r="R19" i="43"/>
  <c r="O19" i="43"/>
  <c r="V19" i="43" s="1"/>
  <c r="W19" i="43" s="1"/>
  <c r="K19" i="43"/>
  <c r="I19" i="43"/>
  <c r="Y18" i="43"/>
  <c r="X18" i="43"/>
  <c r="U18" i="43"/>
  <c r="R18" i="43"/>
  <c r="O18" i="43"/>
  <c r="V18" i="43" s="1"/>
  <c r="W18" i="43" s="1"/>
  <c r="K18" i="43"/>
  <c r="I18" i="43"/>
  <c r="Y17" i="43"/>
  <c r="X17" i="43"/>
  <c r="U17" i="43"/>
  <c r="R17" i="43"/>
  <c r="O17" i="43"/>
  <c r="V17" i="43" s="1"/>
  <c r="W17" i="43" s="1"/>
  <c r="K17" i="43"/>
  <c r="I17" i="43"/>
  <c r="Y16" i="43"/>
  <c r="X16" i="43"/>
  <c r="U16" i="43"/>
  <c r="R16" i="43"/>
  <c r="O16" i="43"/>
  <c r="V16" i="43" s="1"/>
  <c r="W16" i="43" s="1"/>
  <c r="K16" i="43"/>
  <c r="I16" i="43"/>
  <c r="Y15" i="43"/>
  <c r="X15" i="43"/>
  <c r="U15" i="43"/>
  <c r="R15" i="43"/>
  <c r="O15" i="43"/>
  <c r="V15" i="43" s="1"/>
  <c r="W15" i="43" s="1"/>
  <c r="K15" i="43"/>
  <c r="I15" i="43"/>
  <c r="Y14" i="43"/>
  <c r="X14" i="43"/>
  <c r="V14" i="43"/>
  <c r="W14" i="43" s="1"/>
  <c r="U14" i="43"/>
  <c r="R14" i="43"/>
  <c r="O14" i="43"/>
  <c r="K14" i="43"/>
  <c r="I14" i="43"/>
  <c r="Y13" i="43"/>
  <c r="X13" i="43"/>
  <c r="W13" i="43"/>
  <c r="U13" i="43"/>
  <c r="R13" i="43"/>
  <c r="O13" i="43"/>
  <c r="V13" i="43" s="1"/>
  <c r="K13" i="43"/>
  <c r="I13" i="43"/>
  <c r="Y12" i="43"/>
  <c r="X12" i="43"/>
  <c r="V12" i="43"/>
  <c r="W12" i="43" s="1"/>
  <c r="U12" i="43"/>
  <c r="R12" i="43"/>
  <c r="O12" i="43"/>
  <c r="K12" i="43"/>
  <c r="I12" i="43"/>
  <c r="Y11" i="43"/>
  <c r="X11" i="43"/>
  <c r="W11" i="43"/>
  <c r="U11" i="43"/>
  <c r="R11" i="43"/>
  <c r="O11" i="43"/>
  <c r="V11" i="43" s="1"/>
  <c r="K11" i="43"/>
  <c r="I11" i="43"/>
  <c r="Y10" i="43"/>
  <c r="X10" i="43"/>
  <c r="V10" i="43"/>
  <c r="W10" i="43" s="1"/>
  <c r="U10" i="43"/>
  <c r="R10" i="43"/>
  <c r="O10" i="43"/>
  <c r="K10" i="43"/>
  <c r="I10" i="43"/>
  <c r="Y9" i="43"/>
  <c r="X9" i="43"/>
  <c r="W9" i="43"/>
  <c r="U9" i="43"/>
  <c r="R9" i="43"/>
  <c r="O9" i="43"/>
  <c r="V9" i="43" s="1"/>
  <c r="K9" i="43"/>
  <c r="I9" i="43"/>
  <c r="Y8" i="43"/>
  <c r="X8" i="43"/>
  <c r="U8" i="43"/>
  <c r="R8" i="43"/>
  <c r="O8" i="43"/>
  <c r="V8" i="43" s="1"/>
  <c r="W8" i="43" s="1"/>
  <c r="K8" i="43"/>
  <c r="I8" i="43"/>
  <c r="K9" i="40"/>
  <c r="K10" i="40"/>
  <c r="K11" i="40"/>
  <c r="K12" i="40"/>
  <c r="K13" i="40"/>
  <c r="K14" i="40"/>
  <c r="K15" i="40"/>
  <c r="K16" i="40"/>
  <c r="K17" i="40"/>
  <c r="K18" i="40"/>
  <c r="K19" i="40"/>
  <c r="K20" i="40"/>
  <c r="K21" i="40"/>
  <c r="K22" i="40"/>
  <c r="K23" i="40"/>
  <c r="K24" i="40"/>
  <c r="K25" i="40"/>
  <c r="K26" i="40"/>
  <c r="K27" i="40"/>
  <c r="K28" i="40"/>
  <c r="K29" i="40"/>
  <c r="K30" i="40"/>
  <c r="K31" i="40"/>
  <c r="K32" i="40"/>
  <c r="K33" i="40"/>
  <c r="K34" i="40"/>
  <c r="K35" i="40"/>
  <c r="K36" i="40"/>
  <c r="K37" i="40"/>
  <c r="K38" i="40"/>
  <c r="K39" i="40"/>
  <c r="K40" i="40"/>
  <c r="K41" i="40"/>
  <c r="K42" i="40"/>
  <c r="K43" i="40"/>
  <c r="K44" i="40"/>
  <c r="K45" i="40"/>
  <c r="K46" i="40"/>
  <c r="K47" i="40"/>
  <c r="K48" i="40"/>
  <c r="K49" i="40"/>
  <c r="K50" i="40"/>
  <c r="K51" i="40"/>
  <c r="K52" i="40"/>
  <c r="K53" i="40"/>
  <c r="K54" i="40"/>
  <c r="K55" i="40"/>
  <c r="K56" i="40"/>
  <c r="K57" i="40"/>
  <c r="K58" i="40"/>
  <c r="K59" i="40"/>
  <c r="K60" i="40"/>
  <c r="K61" i="40"/>
  <c r="K62" i="40"/>
  <c r="K63" i="40"/>
  <c r="K64" i="40"/>
  <c r="K65" i="40"/>
  <c r="K66" i="40"/>
  <c r="K67" i="40"/>
  <c r="K68" i="40"/>
  <c r="K69" i="40"/>
  <c r="K70" i="40"/>
  <c r="K71" i="40"/>
  <c r="K72" i="40"/>
  <c r="K73" i="40"/>
  <c r="K74" i="40"/>
  <c r="K75" i="40"/>
  <c r="K76" i="40"/>
  <c r="K77" i="40"/>
  <c r="K78" i="40"/>
  <c r="K79" i="40"/>
  <c r="K80" i="40"/>
  <c r="K81" i="40"/>
  <c r="K82" i="40"/>
  <c r="K83" i="40"/>
  <c r="K84" i="40"/>
  <c r="K85" i="40"/>
  <c r="K86" i="40"/>
  <c r="K87" i="40"/>
  <c r="K88" i="40"/>
  <c r="K89" i="40"/>
  <c r="K90" i="40"/>
  <c r="K91" i="40"/>
  <c r="K92" i="40"/>
  <c r="K93" i="40"/>
  <c r="K94" i="40"/>
  <c r="K95" i="40"/>
  <c r="K96" i="40"/>
  <c r="K97" i="40"/>
  <c r="K98" i="40"/>
  <c r="K99" i="40"/>
  <c r="K8" i="40"/>
  <c r="H28" i="33"/>
  <c r="H29" i="33"/>
  <c r="H30" i="33"/>
  <c r="H31" i="33"/>
  <c r="H32" i="33"/>
  <c r="H35" i="33"/>
  <c r="H37" i="33"/>
  <c r="H38" i="33"/>
  <c r="V12" i="47" l="1"/>
  <c r="W12" i="47" s="1"/>
  <c r="X12" i="47" s="1"/>
  <c r="V23" i="47"/>
  <c r="W23" i="47" s="1"/>
  <c r="X23" i="47" s="1"/>
  <c r="V21" i="47"/>
  <c r="W21" i="47" s="1"/>
  <c r="X21" i="47" s="1"/>
  <c r="V8" i="47"/>
  <c r="W8" i="47" s="1"/>
  <c r="X8" i="47" s="1"/>
  <c r="V16" i="47"/>
  <c r="W16" i="47" s="1"/>
  <c r="X16" i="47" s="1"/>
  <c r="V26" i="47"/>
  <c r="W26" i="47" s="1"/>
  <c r="X26" i="47" s="1"/>
  <c r="V32" i="47"/>
  <c r="W32" i="47" s="1"/>
  <c r="X32" i="47" s="1"/>
  <c r="V17" i="47"/>
  <c r="W17" i="47" s="1"/>
  <c r="X17" i="47" s="1"/>
  <c r="V25" i="47"/>
  <c r="W25" i="47" s="1"/>
  <c r="X25" i="47" s="1"/>
  <c r="V31" i="47"/>
  <c r="W31" i="47" s="1"/>
  <c r="X31" i="47" s="1"/>
  <c r="Y33" i="47"/>
  <c r="V10" i="47"/>
  <c r="W10" i="47" s="1"/>
  <c r="X10" i="47" s="1"/>
  <c r="V14" i="47"/>
  <c r="W14" i="47" s="1"/>
  <c r="X14" i="47" s="1"/>
  <c r="V19" i="47"/>
  <c r="W19" i="47" s="1"/>
  <c r="X19" i="47" s="1"/>
  <c r="V13" i="47"/>
  <c r="W13" i="47" s="1"/>
  <c r="X13" i="47" s="1"/>
  <c r="V20" i="47"/>
  <c r="W20" i="47" s="1"/>
  <c r="X20" i="47" s="1"/>
  <c r="V11" i="47"/>
  <c r="W11" i="47" s="1"/>
  <c r="X11" i="47" s="1"/>
  <c r="V15" i="47"/>
  <c r="W15" i="47" s="1"/>
  <c r="X15" i="47" s="1"/>
  <c r="V28" i="47"/>
  <c r="W28" i="47" s="1"/>
  <c r="X28" i="47" s="1"/>
  <c r="V29" i="47"/>
  <c r="W29" i="47" s="1"/>
  <c r="X29" i="47" s="1"/>
  <c r="V22" i="47"/>
  <c r="W22" i="47" s="1"/>
  <c r="X22" i="47" s="1"/>
  <c r="V27" i="47"/>
  <c r="W27" i="47" s="1"/>
  <c r="X27" i="47" s="1"/>
  <c r="V9" i="47"/>
  <c r="W9" i="47" s="1"/>
  <c r="X9" i="47" s="1"/>
  <c r="V18" i="47"/>
  <c r="W18" i="47" s="1"/>
  <c r="X18" i="47" s="1"/>
  <c r="V30" i="47"/>
  <c r="W30" i="47" s="1"/>
  <c r="X30" i="47" s="1"/>
  <c r="V24" i="47"/>
  <c r="W24" i="47" s="1"/>
  <c r="X24" i="47" s="1"/>
  <c r="Y35" i="47"/>
  <c r="Y31" i="47"/>
  <c r="Y30" i="47"/>
  <c r="Y27" i="47"/>
  <c r="Y25" i="47"/>
  <c r="Y23" i="47"/>
  <c r="Y12" i="47"/>
  <c r="Y26" i="47"/>
  <c r="Y14" i="47"/>
  <c r="Y16" i="47"/>
  <c r="Y19" i="47"/>
  <c r="Y13" i="47"/>
  <c r="Y22" i="48"/>
  <c r="Y26" i="48"/>
  <c r="Y18" i="48"/>
  <c r="Y28" i="46"/>
  <c r="Y20" i="46"/>
  <c r="Y27" i="46"/>
  <c r="Y9" i="46"/>
  <c r="V17" i="46"/>
  <c r="W17" i="46" s="1"/>
  <c r="Y17" i="46" s="1"/>
  <c r="V30" i="46"/>
  <c r="W30" i="46" s="1"/>
  <c r="Y30" i="46" s="1"/>
  <c r="V8" i="46"/>
  <c r="W8" i="46" s="1"/>
  <c r="V25" i="46"/>
  <c r="W25" i="46" s="1"/>
  <c r="Y25" i="46" s="1"/>
  <c r="V35" i="46"/>
  <c r="W35" i="46" s="1"/>
  <c r="V39" i="46"/>
  <c r="W39" i="46" s="1"/>
  <c r="V43" i="46"/>
  <c r="W43" i="46" s="1"/>
  <c r="V47" i="46"/>
  <c r="W47" i="46" s="1"/>
  <c r="Y47" i="46" s="1"/>
  <c r="Y26" i="46"/>
  <c r="X26" i="46"/>
  <c r="Y10" i="46"/>
  <c r="V14" i="46"/>
  <c r="W14" i="46" s="1"/>
  <c r="X14" i="46" s="1"/>
  <c r="V18" i="46"/>
  <c r="W18" i="46" s="1"/>
  <c r="V22" i="46"/>
  <c r="W22" i="46" s="1"/>
  <c r="X22" i="46" s="1"/>
  <c r="V32" i="46"/>
  <c r="W32" i="46" s="1"/>
  <c r="V36" i="46"/>
  <c r="W36" i="46" s="1"/>
  <c r="X36" i="46" s="1"/>
  <c r="V40" i="46"/>
  <c r="W40" i="46" s="1"/>
  <c r="V44" i="46"/>
  <c r="W44" i="46" s="1"/>
  <c r="V48" i="46"/>
  <c r="W48" i="46" s="1"/>
  <c r="V15" i="46"/>
  <c r="W15" i="46" s="1"/>
  <c r="X15" i="46" s="1"/>
  <c r="V23" i="46"/>
  <c r="W23" i="46" s="1"/>
  <c r="V29" i="46"/>
  <c r="W29" i="46" s="1"/>
  <c r="Y29" i="46" s="1"/>
  <c r="V31" i="46"/>
  <c r="W31" i="46" s="1"/>
  <c r="V33" i="46"/>
  <c r="W33" i="46" s="1"/>
  <c r="X33" i="46" s="1"/>
  <c r="V37" i="46"/>
  <c r="W37" i="46" s="1"/>
  <c r="V41" i="46"/>
  <c r="W41" i="46" s="1"/>
  <c r="V45" i="46"/>
  <c r="W45" i="46" s="1"/>
  <c r="V49" i="46"/>
  <c r="W49" i="46" s="1"/>
  <c r="Y49" i="46" s="1"/>
  <c r="Y12" i="46"/>
  <c r="V11" i="46"/>
  <c r="W11" i="46" s="1"/>
  <c r="V13" i="46"/>
  <c r="W13" i="46" s="1"/>
  <c r="V16" i="46"/>
  <c r="W16" i="46" s="1"/>
  <c r="X16" i="46" s="1"/>
  <c r="V19" i="46"/>
  <c r="W19" i="46" s="1"/>
  <c r="Y19" i="46" s="1"/>
  <c r="V21" i="46"/>
  <c r="W21" i="46" s="1"/>
  <c r="V24" i="46"/>
  <c r="W24" i="46" s="1"/>
  <c r="V34" i="46"/>
  <c r="W34" i="46" s="1"/>
  <c r="Y34" i="46" s="1"/>
  <c r="V38" i="46"/>
  <c r="W38" i="46" s="1"/>
  <c r="V42" i="46"/>
  <c r="W42" i="46" s="1"/>
  <c r="Y42" i="46" s="1"/>
  <c r="V46" i="46"/>
  <c r="W46" i="46" s="1"/>
  <c r="X46" i="46" s="1"/>
  <c r="X35" i="46"/>
  <c r="Y35" i="46"/>
  <c r="X43" i="46"/>
  <c r="Y43" i="46"/>
  <c r="X47" i="46"/>
  <c r="X23" i="46"/>
  <c r="Y23" i="46"/>
  <c r="Y32" i="46"/>
  <c r="X32" i="46"/>
  <c r="X40" i="46"/>
  <c r="Y40" i="46"/>
  <c r="X44" i="46"/>
  <c r="Y44" i="46"/>
  <c r="X48" i="46"/>
  <c r="Y48" i="46"/>
  <c r="X52" i="46"/>
  <c r="Y52" i="46"/>
  <c r="X38" i="46"/>
  <c r="Y38" i="46"/>
  <c r="X42" i="46"/>
  <c r="Y46" i="46"/>
  <c r="X50" i="46"/>
  <c r="Y50" i="46"/>
  <c r="X39" i="46"/>
  <c r="Y39" i="46"/>
  <c r="X51" i="46"/>
  <c r="Y51" i="46"/>
  <c r="X8" i="46"/>
  <c r="Y8" i="46"/>
  <c r="Z30" i="46" s="1"/>
  <c r="X24" i="46"/>
  <c r="Y24" i="46"/>
  <c r="X37" i="46"/>
  <c r="Y37" i="46"/>
  <c r="X41" i="46"/>
  <c r="Y41" i="46"/>
  <c r="X45" i="46"/>
  <c r="Y45" i="46"/>
  <c r="X53" i="46"/>
  <c r="Y53" i="46"/>
  <c r="X12" i="46"/>
  <c r="X19" i="46"/>
  <c r="X20" i="46"/>
  <c r="X27" i="46"/>
  <c r="X28" i="46"/>
  <c r="X29" i="46"/>
  <c r="X30" i="46"/>
  <c r="X9" i="46"/>
  <c r="X10" i="46"/>
  <c r="X17" i="46"/>
  <c r="Y22" i="46"/>
  <c r="Y19" i="48"/>
  <c r="Y23" i="48"/>
  <c r="Y27" i="48"/>
  <c r="V8" i="48"/>
  <c r="W8" i="48" s="1"/>
  <c r="V12" i="48"/>
  <c r="W12" i="48" s="1"/>
  <c r="V16" i="48"/>
  <c r="W16" i="48" s="1"/>
  <c r="X16" i="48" s="1"/>
  <c r="V20" i="48"/>
  <c r="W20" i="48" s="1"/>
  <c r="X20" i="48" s="1"/>
  <c r="V24" i="48"/>
  <c r="W24" i="48" s="1"/>
  <c r="X24" i="48" s="1"/>
  <c r="V28" i="48"/>
  <c r="W28" i="48" s="1"/>
  <c r="X28" i="48" s="1"/>
  <c r="V9" i="48"/>
  <c r="W9" i="48" s="1"/>
  <c r="Y9" i="48" s="1"/>
  <c r="V13" i="48"/>
  <c r="W13" i="48" s="1"/>
  <c r="X13" i="48" s="1"/>
  <c r="V17" i="48"/>
  <c r="W17" i="48" s="1"/>
  <c r="Y17" i="48" s="1"/>
  <c r="X18" i="48"/>
  <c r="X23" i="48"/>
  <c r="V25" i="48"/>
  <c r="W25" i="48" s="1"/>
  <c r="Y25" i="48" s="1"/>
  <c r="X26" i="48"/>
  <c r="V11" i="48"/>
  <c r="W11" i="48" s="1"/>
  <c r="Y11" i="48" s="1"/>
  <c r="V15" i="48"/>
  <c r="W15" i="48" s="1"/>
  <c r="Y15" i="48" s="1"/>
  <c r="X19" i="48"/>
  <c r="V21" i="48"/>
  <c r="W21" i="48" s="1"/>
  <c r="Y21" i="48" s="1"/>
  <c r="X22" i="48"/>
  <c r="X27" i="48"/>
  <c r="X15" i="48"/>
  <c r="X8" i="48"/>
  <c r="Y8" i="48"/>
  <c r="Z26" i="48" s="1"/>
  <c r="X9" i="48"/>
  <c r="X12" i="48"/>
  <c r="Y12" i="48"/>
  <c r="X10" i="48"/>
  <c r="Y10" i="48"/>
  <c r="X14" i="48"/>
  <c r="Y14" i="48"/>
  <c r="Y28" i="48"/>
  <c r="Z28" i="48" s="1"/>
  <c r="Z11" i="44"/>
  <c r="Z15" i="44"/>
  <c r="Z19" i="44"/>
  <c r="Z23" i="44"/>
  <c r="Z27" i="44"/>
  <c r="Z31" i="44"/>
  <c r="Z35" i="44"/>
  <c r="Z39" i="44"/>
  <c r="Z43" i="44"/>
  <c r="Z47" i="44"/>
  <c r="Z51" i="44"/>
  <c r="Z55" i="44"/>
  <c r="Z59" i="44"/>
  <c r="Z63" i="44"/>
  <c r="Z67" i="44"/>
  <c r="Z71" i="44"/>
  <c r="Z75" i="44"/>
  <c r="Z79" i="44"/>
  <c r="Z83" i="44"/>
  <c r="Z87" i="44"/>
  <c r="Z91" i="44"/>
  <c r="Z95" i="44"/>
  <c r="Z99" i="44"/>
  <c r="Z12" i="44"/>
  <c r="Z16" i="44"/>
  <c r="Z20" i="44"/>
  <c r="Z24" i="44"/>
  <c r="Z28" i="44"/>
  <c r="Z32" i="44"/>
  <c r="Z36" i="44"/>
  <c r="Z40" i="44"/>
  <c r="Z44" i="44"/>
  <c r="Z48" i="44"/>
  <c r="Z52" i="44"/>
  <c r="Z56" i="44"/>
  <c r="Z60" i="44"/>
  <c r="Z64" i="44"/>
  <c r="Z68" i="44"/>
  <c r="Z72" i="44"/>
  <c r="Z76" i="44"/>
  <c r="Z80" i="44"/>
  <c r="Z84" i="44"/>
  <c r="Z88" i="44"/>
  <c r="Z92" i="44"/>
  <c r="Z96" i="44"/>
  <c r="Z8" i="44"/>
  <c r="Z13" i="44"/>
  <c r="Z21" i="44"/>
  <c r="Z29" i="44"/>
  <c r="Z37" i="44"/>
  <c r="Z45" i="44"/>
  <c r="Z53" i="44"/>
  <c r="Z61" i="44"/>
  <c r="Z69" i="44"/>
  <c r="Z77" i="44"/>
  <c r="Z85" i="44"/>
  <c r="Z93" i="44"/>
  <c r="Z10" i="44"/>
  <c r="Z26" i="44"/>
  <c r="Z42" i="44"/>
  <c r="Z58" i="44"/>
  <c r="Z74" i="44"/>
  <c r="Z90" i="44"/>
  <c r="Z14" i="44"/>
  <c r="Z22" i="44"/>
  <c r="Z30" i="44"/>
  <c r="Z38" i="44"/>
  <c r="Z46" i="44"/>
  <c r="Z54" i="44"/>
  <c r="Z62" i="44"/>
  <c r="Z70" i="44"/>
  <c r="Z78" i="44"/>
  <c r="Z86" i="44"/>
  <c r="Z94" i="44"/>
  <c r="Z9" i="44"/>
  <c r="Z17" i="44"/>
  <c r="Z25" i="44"/>
  <c r="Z33" i="44"/>
  <c r="Z41" i="44"/>
  <c r="Z49" i="44"/>
  <c r="Z57" i="44"/>
  <c r="Z65" i="44"/>
  <c r="Z73" i="44"/>
  <c r="Z81" i="44"/>
  <c r="Z89" i="44"/>
  <c r="Z97" i="44"/>
  <c r="Z18" i="44"/>
  <c r="Z34" i="44"/>
  <c r="Z50" i="44"/>
  <c r="Z66" i="44"/>
  <c r="Z82" i="44"/>
  <c r="Z98" i="44"/>
  <c r="Z11" i="45"/>
  <c r="Z15" i="45"/>
  <c r="Z19" i="45"/>
  <c r="Z23" i="45"/>
  <c r="Z27" i="45"/>
  <c r="Z31" i="45"/>
  <c r="Z35" i="45"/>
  <c r="Z39" i="45"/>
  <c r="Z43" i="45"/>
  <c r="Z47" i="45"/>
  <c r="Z51" i="45"/>
  <c r="Z55" i="45"/>
  <c r="Z12" i="45"/>
  <c r="Z16" i="45"/>
  <c r="Z20" i="45"/>
  <c r="Z24" i="45"/>
  <c r="Z9" i="45"/>
  <c r="Z17" i="45"/>
  <c r="Z25" i="45"/>
  <c r="Z30" i="45"/>
  <c r="Z36" i="45"/>
  <c r="Z41" i="45"/>
  <c r="Z46" i="45"/>
  <c r="Z52" i="45"/>
  <c r="Z57" i="45"/>
  <c r="Z61" i="45"/>
  <c r="Z65" i="45"/>
  <c r="Z69" i="45"/>
  <c r="Z73" i="45"/>
  <c r="Z77" i="45"/>
  <c r="Z81" i="45"/>
  <c r="Z85" i="45"/>
  <c r="Z89" i="45"/>
  <c r="Z93" i="45"/>
  <c r="Z97" i="45"/>
  <c r="Z67" i="45"/>
  <c r="Z14" i="45"/>
  <c r="Z29" i="45"/>
  <c r="Z40" i="45"/>
  <c r="Z50" i="45"/>
  <c r="Z60" i="45"/>
  <c r="Z10" i="45"/>
  <c r="Z18" i="45"/>
  <c r="Z26" i="45"/>
  <c r="Z32" i="45"/>
  <c r="Z37" i="45"/>
  <c r="Z42" i="45"/>
  <c r="Z48" i="45"/>
  <c r="Z53" i="45"/>
  <c r="Z58" i="45"/>
  <c r="Z62" i="45"/>
  <c r="Z66" i="45"/>
  <c r="Z70" i="45"/>
  <c r="Z74" i="45"/>
  <c r="Z78" i="45"/>
  <c r="Z82" i="45"/>
  <c r="Z86" i="45"/>
  <c r="Z90" i="45"/>
  <c r="Z94" i="45"/>
  <c r="Z98" i="45"/>
  <c r="Z13" i="45"/>
  <c r="Z21" i="45"/>
  <c r="Z28" i="45"/>
  <c r="Z33" i="45"/>
  <c r="Z38" i="45"/>
  <c r="Z44" i="45"/>
  <c r="Z49" i="45"/>
  <c r="Z54" i="45"/>
  <c r="Z59" i="45"/>
  <c r="Z63" i="45"/>
  <c r="Z71" i="45"/>
  <c r="Z75" i="45"/>
  <c r="Z79" i="45"/>
  <c r="Z83" i="45"/>
  <c r="Z87" i="45"/>
  <c r="Z91" i="45"/>
  <c r="Z95" i="45"/>
  <c r="Z99" i="45"/>
  <c r="Z22" i="45"/>
  <c r="Z34" i="45"/>
  <c r="Z45" i="45"/>
  <c r="Z56" i="45"/>
  <c r="Z64" i="45"/>
  <c r="Z80" i="45"/>
  <c r="Z96" i="45"/>
  <c r="Z72" i="45"/>
  <c r="Z92" i="45"/>
  <c r="Z68" i="45"/>
  <c r="Z84" i="45"/>
  <c r="Z8" i="45"/>
  <c r="Z88" i="45"/>
  <c r="Z76" i="45"/>
  <c r="Z27" i="46"/>
  <c r="Z20" i="46"/>
  <c r="Z73" i="46"/>
  <c r="Z77" i="46"/>
  <c r="Z10" i="48"/>
  <c r="Z58" i="48"/>
  <c r="Z74" i="48"/>
  <c r="Z47" i="48"/>
  <c r="Z63" i="48"/>
  <c r="Z29" i="48"/>
  <c r="Z61" i="48"/>
  <c r="Z72" i="48"/>
  <c r="Z8" i="48"/>
  <c r="Z57" i="48"/>
  <c r="Z9" i="43"/>
  <c r="Z13" i="43"/>
  <c r="Z17" i="43"/>
  <c r="Z21" i="43"/>
  <c r="Z25" i="43"/>
  <c r="Z29" i="43"/>
  <c r="Z33" i="43"/>
  <c r="Z37" i="43"/>
  <c r="Z41" i="43"/>
  <c r="Z45" i="43"/>
  <c r="Z49" i="43"/>
  <c r="Z53" i="43"/>
  <c r="Z57" i="43"/>
  <c r="Z61" i="43"/>
  <c r="Z65" i="43"/>
  <c r="Z69" i="43"/>
  <c r="Z73" i="43"/>
  <c r="Z77" i="43"/>
  <c r="Z81" i="43"/>
  <c r="Z85" i="43"/>
  <c r="Z89" i="43"/>
  <c r="Z93" i="43"/>
  <c r="Z97" i="43"/>
  <c r="Z11" i="43"/>
  <c r="Z19" i="43"/>
  <c r="Z27" i="43"/>
  <c r="Z35" i="43"/>
  <c r="Z43" i="43"/>
  <c r="Z51" i="43"/>
  <c r="Z59" i="43"/>
  <c r="Z67" i="43"/>
  <c r="Z75" i="43"/>
  <c r="Z83" i="43"/>
  <c r="Z91" i="43"/>
  <c r="Z99" i="43"/>
  <c r="Z10" i="43"/>
  <c r="Z14" i="43"/>
  <c r="Z18" i="43"/>
  <c r="Z22" i="43"/>
  <c r="Z26" i="43"/>
  <c r="Z30" i="43"/>
  <c r="Z34" i="43"/>
  <c r="Z38" i="43"/>
  <c r="Z42" i="43"/>
  <c r="Z46" i="43"/>
  <c r="Z50" i="43"/>
  <c r="Z54" i="43"/>
  <c r="Z58" i="43"/>
  <c r="Z62" i="43"/>
  <c r="Z66" i="43"/>
  <c r="Z70" i="43"/>
  <c r="Z74" i="43"/>
  <c r="Z78" i="43"/>
  <c r="Z82" i="43"/>
  <c r="Z86" i="43"/>
  <c r="Z90" i="43"/>
  <c r="Z94" i="43"/>
  <c r="Z98" i="43"/>
  <c r="Z15" i="43"/>
  <c r="Z23" i="43"/>
  <c r="Z31" i="43"/>
  <c r="Z39" i="43"/>
  <c r="Z47" i="43"/>
  <c r="Z55" i="43"/>
  <c r="Z63" i="43"/>
  <c r="Z71" i="43"/>
  <c r="Z79" i="43"/>
  <c r="Z87" i="43"/>
  <c r="Z95" i="43"/>
  <c r="Z20" i="43"/>
  <c r="Z36" i="43"/>
  <c r="Z52" i="43"/>
  <c r="Z68" i="43"/>
  <c r="Z84" i="43"/>
  <c r="Z8" i="43"/>
  <c r="Z28" i="43"/>
  <c r="Z60" i="43"/>
  <c r="Z92" i="43"/>
  <c r="Z32" i="43"/>
  <c r="Z80" i="43"/>
  <c r="Z24" i="43"/>
  <c r="Z40" i="43"/>
  <c r="Z56" i="43"/>
  <c r="Z72" i="43"/>
  <c r="Z88" i="43"/>
  <c r="Z12" i="43"/>
  <c r="Z44" i="43"/>
  <c r="Z76" i="43"/>
  <c r="Z16" i="43"/>
  <c r="Z48" i="43"/>
  <c r="Z64" i="43"/>
  <c r="Z96" i="43"/>
  <c r="Y99" i="40"/>
  <c r="X99" i="40"/>
  <c r="U99" i="40"/>
  <c r="R99" i="40"/>
  <c r="O99" i="40"/>
  <c r="V99" i="40" s="1"/>
  <c r="W99" i="40" s="1"/>
  <c r="I99" i="40"/>
  <c r="Y98" i="40"/>
  <c r="X98" i="40"/>
  <c r="U98" i="40"/>
  <c r="R98" i="40"/>
  <c r="O98" i="40"/>
  <c r="V98" i="40" s="1"/>
  <c r="W98" i="40" s="1"/>
  <c r="I98" i="40"/>
  <c r="Y97" i="40"/>
  <c r="X97" i="40"/>
  <c r="U97" i="40"/>
  <c r="R97" i="40"/>
  <c r="O97" i="40"/>
  <c r="V97" i="40" s="1"/>
  <c r="W97" i="40" s="1"/>
  <c r="I97" i="40"/>
  <c r="Y96" i="40"/>
  <c r="X96" i="40"/>
  <c r="U96" i="40"/>
  <c r="R96" i="40"/>
  <c r="O96" i="40"/>
  <c r="V96" i="40" s="1"/>
  <c r="W96" i="40" s="1"/>
  <c r="I96" i="40"/>
  <c r="Y95" i="40"/>
  <c r="X95" i="40"/>
  <c r="U95" i="40"/>
  <c r="R95" i="40"/>
  <c r="O95" i="40"/>
  <c r="V95" i="40" s="1"/>
  <c r="W95" i="40" s="1"/>
  <c r="I95" i="40"/>
  <c r="Y94" i="40"/>
  <c r="X94" i="40"/>
  <c r="U94" i="40"/>
  <c r="R94" i="40"/>
  <c r="O94" i="40"/>
  <c r="V94" i="40" s="1"/>
  <c r="W94" i="40" s="1"/>
  <c r="I94" i="40"/>
  <c r="Y93" i="40"/>
  <c r="X93" i="40"/>
  <c r="U93" i="40"/>
  <c r="R93" i="40"/>
  <c r="O93" i="40"/>
  <c r="V93" i="40" s="1"/>
  <c r="W93" i="40" s="1"/>
  <c r="I93" i="40"/>
  <c r="Y92" i="40"/>
  <c r="X92" i="40"/>
  <c r="U92" i="40"/>
  <c r="R92" i="40"/>
  <c r="O92" i="40"/>
  <c r="V92" i="40" s="1"/>
  <c r="W92" i="40" s="1"/>
  <c r="I92" i="40"/>
  <c r="Y91" i="40"/>
  <c r="X91" i="40"/>
  <c r="U91" i="40"/>
  <c r="R91" i="40"/>
  <c r="O91" i="40"/>
  <c r="V91" i="40" s="1"/>
  <c r="W91" i="40" s="1"/>
  <c r="I91" i="40"/>
  <c r="Y90" i="40"/>
  <c r="X90" i="40"/>
  <c r="U90" i="40"/>
  <c r="R90" i="40"/>
  <c r="O90" i="40"/>
  <c r="V90" i="40" s="1"/>
  <c r="W90" i="40" s="1"/>
  <c r="I90" i="40"/>
  <c r="Y89" i="40"/>
  <c r="X89" i="40"/>
  <c r="U89" i="40"/>
  <c r="R89" i="40"/>
  <c r="O89" i="40"/>
  <c r="V89" i="40" s="1"/>
  <c r="W89" i="40" s="1"/>
  <c r="I89" i="40"/>
  <c r="Y88" i="40"/>
  <c r="X88" i="40"/>
  <c r="U88" i="40"/>
  <c r="R88" i="40"/>
  <c r="O88" i="40"/>
  <c r="V88" i="40" s="1"/>
  <c r="W88" i="40" s="1"/>
  <c r="I88" i="40"/>
  <c r="Y87" i="40"/>
  <c r="X87" i="40"/>
  <c r="U87" i="40"/>
  <c r="R87" i="40"/>
  <c r="O87" i="40"/>
  <c r="V87" i="40" s="1"/>
  <c r="W87" i="40" s="1"/>
  <c r="I87" i="40"/>
  <c r="Y86" i="40"/>
  <c r="X86" i="40"/>
  <c r="U86" i="40"/>
  <c r="R86" i="40"/>
  <c r="O86" i="40"/>
  <c r="V86" i="40" s="1"/>
  <c r="W86" i="40" s="1"/>
  <c r="I86" i="40"/>
  <c r="Y85" i="40"/>
  <c r="X85" i="40"/>
  <c r="U85" i="40"/>
  <c r="R85" i="40"/>
  <c r="O85" i="40"/>
  <c r="V85" i="40" s="1"/>
  <c r="W85" i="40" s="1"/>
  <c r="I85" i="40"/>
  <c r="Y84" i="40"/>
  <c r="X84" i="40"/>
  <c r="U84" i="40"/>
  <c r="R84" i="40"/>
  <c r="O84" i="40"/>
  <c r="V84" i="40" s="1"/>
  <c r="W84" i="40" s="1"/>
  <c r="I84" i="40"/>
  <c r="Y83" i="40"/>
  <c r="X83" i="40"/>
  <c r="U83" i="40"/>
  <c r="R83" i="40"/>
  <c r="O83" i="40"/>
  <c r="V83" i="40" s="1"/>
  <c r="W83" i="40" s="1"/>
  <c r="I83" i="40"/>
  <c r="Y82" i="40"/>
  <c r="X82" i="40"/>
  <c r="U82" i="40"/>
  <c r="R82" i="40"/>
  <c r="O82" i="40"/>
  <c r="V82" i="40" s="1"/>
  <c r="W82" i="40" s="1"/>
  <c r="I82" i="40"/>
  <c r="Y81" i="40"/>
  <c r="X81" i="40"/>
  <c r="U81" i="40"/>
  <c r="R81" i="40"/>
  <c r="O81" i="40"/>
  <c r="V81" i="40" s="1"/>
  <c r="W81" i="40" s="1"/>
  <c r="I81" i="40"/>
  <c r="Y80" i="40"/>
  <c r="X80" i="40"/>
  <c r="U80" i="40"/>
  <c r="R80" i="40"/>
  <c r="O80" i="40"/>
  <c r="V80" i="40" s="1"/>
  <c r="W80" i="40" s="1"/>
  <c r="I80" i="40"/>
  <c r="Y79" i="40"/>
  <c r="X79" i="40"/>
  <c r="U79" i="40"/>
  <c r="R79" i="40"/>
  <c r="O79" i="40"/>
  <c r="V79" i="40" s="1"/>
  <c r="W79" i="40" s="1"/>
  <c r="I79" i="40"/>
  <c r="Y78" i="40"/>
  <c r="X78" i="40"/>
  <c r="U78" i="40"/>
  <c r="R78" i="40"/>
  <c r="O78" i="40"/>
  <c r="V78" i="40" s="1"/>
  <c r="W78" i="40" s="1"/>
  <c r="I78" i="40"/>
  <c r="Y77" i="40"/>
  <c r="X77" i="40"/>
  <c r="W77" i="40"/>
  <c r="U77" i="40"/>
  <c r="R77" i="40"/>
  <c r="O77" i="40"/>
  <c r="V77" i="40" s="1"/>
  <c r="I77" i="40"/>
  <c r="Y76" i="40"/>
  <c r="X76" i="40"/>
  <c r="U76" i="40"/>
  <c r="R76" i="40"/>
  <c r="O76" i="40"/>
  <c r="V76" i="40" s="1"/>
  <c r="W76" i="40" s="1"/>
  <c r="I76" i="40"/>
  <c r="Y75" i="40"/>
  <c r="X75" i="40"/>
  <c r="U75" i="40"/>
  <c r="R75" i="40"/>
  <c r="O75" i="40"/>
  <c r="V75" i="40" s="1"/>
  <c r="W75" i="40" s="1"/>
  <c r="I75" i="40"/>
  <c r="Y74" i="40"/>
  <c r="X74" i="40"/>
  <c r="U74" i="40"/>
  <c r="R74" i="40"/>
  <c r="O74" i="40"/>
  <c r="V74" i="40" s="1"/>
  <c r="W74" i="40" s="1"/>
  <c r="I74" i="40"/>
  <c r="Y73" i="40"/>
  <c r="X73" i="40"/>
  <c r="W73" i="40"/>
  <c r="U73" i="40"/>
  <c r="R73" i="40"/>
  <c r="O73" i="40"/>
  <c r="V73" i="40" s="1"/>
  <c r="I73" i="40"/>
  <c r="Y72" i="40"/>
  <c r="X72" i="40"/>
  <c r="U72" i="40"/>
  <c r="R72" i="40"/>
  <c r="O72" i="40"/>
  <c r="V72" i="40" s="1"/>
  <c r="W72" i="40" s="1"/>
  <c r="I72" i="40"/>
  <c r="Y71" i="40"/>
  <c r="X71" i="40"/>
  <c r="U71" i="40"/>
  <c r="R71" i="40"/>
  <c r="O71" i="40"/>
  <c r="V71" i="40" s="1"/>
  <c r="W71" i="40" s="1"/>
  <c r="I71" i="40"/>
  <c r="Y70" i="40"/>
  <c r="X70" i="40"/>
  <c r="U70" i="40"/>
  <c r="R70" i="40"/>
  <c r="O70" i="40"/>
  <c r="V70" i="40" s="1"/>
  <c r="W70" i="40" s="1"/>
  <c r="I70" i="40"/>
  <c r="Y69" i="40"/>
  <c r="X69" i="40"/>
  <c r="U69" i="40"/>
  <c r="R69" i="40"/>
  <c r="O69" i="40"/>
  <c r="V69" i="40" s="1"/>
  <c r="W69" i="40" s="1"/>
  <c r="I69" i="40"/>
  <c r="Y68" i="40"/>
  <c r="X68" i="40"/>
  <c r="U68" i="40"/>
  <c r="R68" i="40"/>
  <c r="O68" i="40"/>
  <c r="V68" i="40" s="1"/>
  <c r="W68" i="40" s="1"/>
  <c r="I68" i="40"/>
  <c r="Y67" i="40"/>
  <c r="X67" i="40"/>
  <c r="U67" i="40"/>
  <c r="R67" i="40"/>
  <c r="O67" i="40"/>
  <c r="V67" i="40" s="1"/>
  <c r="W67" i="40" s="1"/>
  <c r="I67" i="40"/>
  <c r="Y66" i="40"/>
  <c r="X66" i="40"/>
  <c r="U66" i="40"/>
  <c r="R66" i="40"/>
  <c r="O66" i="40"/>
  <c r="V66" i="40" s="1"/>
  <c r="W66" i="40" s="1"/>
  <c r="I66" i="40"/>
  <c r="Y65" i="40"/>
  <c r="X65" i="40"/>
  <c r="W65" i="40"/>
  <c r="U65" i="40"/>
  <c r="R65" i="40"/>
  <c r="O65" i="40"/>
  <c r="V65" i="40" s="1"/>
  <c r="I65" i="40"/>
  <c r="Y64" i="40"/>
  <c r="X64" i="40"/>
  <c r="U64" i="40"/>
  <c r="R64" i="40"/>
  <c r="O64" i="40"/>
  <c r="V64" i="40" s="1"/>
  <c r="W64" i="40" s="1"/>
  <c r="I64" i="40"/>
  <c r="Y63" i="40"/>
  <c r="X63" i="40"/>
  <c r="U63" i="40"/>
  <c r="R63" i="40"/>
  <c r="O63" i="40"/>
  <c r="V63" i="40" s="1"/>
  <c r="W63" i="40" s="1"/>
  <c r="I63" i="40"/>
  <c r="Y62" i="40"/>
  <c r="X62" i="40"/>
  <c r="U62" i="40"/>
  <c r="R62" i="40"/>
  <c r="O62" i="40"/>
  <c r="V62" i="40" s="1"/>
  <c r="W62" i="40" s="1"/>
  <c r="I62" i="40"/>
  <c r="Y61" i="40"/>
  <c r="X61" i="40"/>
  <c r="W61" i="40"/>
  <c r="U61" i="40"/>
  <c r="R61" i="40"/>
  <c r="O61" i="40"/>
  <c r="V61" i="40" s="1"/>
  <c r="I61" i="40"/>
  <c r="Y60" i="40"/>
  <c r="X60" i="40"/>
  <c r="U60" i="40"/>
  <c r="R60" i="40"/>
  <c r="O60" i="40"/>
  <c r="V60" i="40" s="1"/>
  <c r="W60" i="40" s="1"/>
  <c r="I60" i="40"/>
  <c r="Y59" i="40"/>
  <c r="X59" i="40"/>
  <c r="W59" i="40"/>
  <c r="U59" i="40"/>
  <c r="R59" i="40"/>
  <c r="O59" i="40"/>
  <c r="V59" i="40" s="1"/>
  <c r="I59" i="40"/>
  <c r="Y58" i="40"/>
  <c r="X58" i="40"/>
  <c r="U58" i="40"/>
  <c r="R58" i="40"/>
  <c r="O58" i="40"/>
  <c r="V58" i="40" s="1"/>
  <c r="W58" i="40" s="1"/>
  <c r="I58" i="40"/>
  <c r="Y57" i="40"/>
  <c r="X57" i="40"/>
  <c r="U57" i="40"/>
  <c r="R57" i="40"/>
  <c r="O57" i="40"/>
  <c r="V57" i="40" s="1"/>
  <c r="W57" i="40" s="1"/>
  <c r="I57" i="40"/>
  <c r="Y56" i="40"/>
  <c r="X56" i="40"/>
  <c r="U56" i="40"/>
  <c r="R56" i="40"/>
  <c r="O56" i="40"/>
  <c r="V56" i="40" s="1"/>
  <c r="W56" i="40" s="1"/>
  <c r="I56" i="40"/>
  <c r="Y55" i="40"/>
  <c r="X55" i="40"/>
  <c r="U55" i="40"/>
  <c r="R55" i="40"/>
  <c r="O55" i="40"/>
  <c r="V55" i="40" s="1"/>
  <c r="W55" i="40" s="1"/>
  <c r="I55" i="40"/>
  <c r="Y54" i="40"/>
  <c r="X54" i="40"/>
  <c r="U54" i="40"/>
  <c r="R54" i="40"/>
  <c r="O54" i="40"/>
  <c r="V54" i="40" s="1"/>
  <c r="W54" i="40" s="1"/>
  <c r="I54" i="40"/>
  <c r="Y53" i="40"/>
  <c r="X53" i="40"/>
  <c r="U53" i="40"/>
  <c r="R53" i="40"/>
  <c r="O53" i="40"/>
  <c r="V53" i="40" s="1"/>
  <c r="W53" i="40" s="1"/>
  <c r="I53" i="40"/>
  <c r="Y52" i="40"/>
  <c r="X52" i="40"/>
  <c r="U52" i="40"/>
  <c r="R52" i="40"/>
  <c r="O52" i="40"/>
  <c r="V52" i="40" s="1"/>
  <c r="W52" i="40" s="1"/>
  <c r="I52" i="40"/>
  <c r="Y51" i="40"/>
  <c r="X51" i="40"/>
  <c r="U51" i="40"/>
  <c r="R51" i="40"/>
  <c r="O51" i="40"/>
  <c r="V51" i="40" s="1"/>
  <c r="W51" i="40" s="1"/>
  <c r="I51" i="40"/>
  <c r="Y50" i="40"/>
  <c r="X50" i="40"/>
  <c r="U50" i="40"/>
  <c r="R50" i="40"/>
  <c r="O50" i="40"/>
  <c r="V50" i="40" s="1"/>
  <c r="W50" i="40" s="1"/>
  <c r="I50" i="40"/>
  <c r="Y49" i="40"/>
  <c r="X49" i="40"/>
  <c r="U49" i="40"/>
  <c r="R49" i="40"/>
  <c r="O49" i="40"/>
  <c r="V49" i="40" s="1"/>
  <c r="W49" i="40" s="1"/>
  <c r="I49" i="40"/>
  <c r="Y48" i="40"/>
  <c r="X48" i="40"/>
  <c r="U48" i="40"/>
  <c r="R48" i="40"/>
  <c r="O48" i="40"/>
  <c r="V48" i="40" s="1"/>
  <c r="W48" i="40" s="1"/>
  <c r="I48" i="40"/>
  <c r="Y47" i="40"/>
  <c r="X47" i="40"/>
  <c r="U47" i="40"/>
  <c r="R47" i="40"/>
  <c r="O47" i="40"/>
  <c r="V47" i="40" s="1"/>
  <c r="W47" i="40" s="1"/>
  <c r="I47" i="40"/>
  <c r="Y46" i="40"/>
  <c r="X46" i="40"/>
  <c r="U46" i="40"/>
  <c r="R46" i="40"/>
  <c r="O46" i="40"/>
  <c r="V46" i="40" s="1"/>
  <c r="W46" i="40" s="1"/>
  <c r="I46" i="40"/>
  <c r="Y45" i="40"/>
  <c r="X45" i="40"/>
  <c r="U45" i="40"/>
  <c r="R45" i="40"/>
  <c r="O45" i="40"/>
  <c r="V45" i="40" s="1"/>
  <c r="W45" i="40" s="1"/>
  <c r="I45" i="40"/>
  <c r="Y44" i="40"/>
  <c r="X44" i="40"/>
  <c r="U44" i="40"/>
  <c r="R44" i="40"/>
  <c r="O44" i="40"/>
  <c r="V44" i="40" s="1"/>
  <c r="W44" i="40" s="1"/>
  <c r="I44" i="40"/>
  <c r="Y43" i="40"/>
  <c r="X43" i="40"/>
  <c r="U43" i="40"/>
  <c r="R43" i="40"/>
  <c r="O43" i="40"/>
  <c r="V43" i="40" s="1"/>
  <c r="W43" i="40" s="1"/>
  <c r="I43" i="40"/>
  <c r="Y42" i="40"/>
  <c r="X42" i="40"/>
  <c r="U42" i="40"/>
  <c r="R42" i="40"/>
  <c r="O42" i="40"/>
  <c r="V42" i="40" s="1"/>
  <c r="W42" i="40" s="1"/>
  <c r="I42" i="40"/>
  <c r="Y41" i="40"/>
  <c r="X41" i="40"/>
  <c r="W41" i="40"/>
  <c r="U41" i="40"/>
  <c r="R41" i="40"/>
  <c r="O41" i="40"/>
  <c r="V41" i="40" s="1"/>
  <c r="I41" i="40"/>
  <c r="Y40" i="40"/>
  <c r="X40" i="40"/>
  <c r="U40" i="40"/>
  <c r="R40" i="40"/>
  <c r="O40" i="40"/>
  <c r="V40" i="40" s="1"/>
  <c r="W40" i="40" s="1"/>
  <c r="I40" i="40"/>
  <c r="Y39" i="40"/>
  <c r="X39" i="40"/>
  <c r="W39" i="40"/>
  <c r="U39" i="40"/>
  <c r="R39" i="40"/>
  <c r="O39" i="40"/>
  <c r="V39" i="40" s="1"/>
  <c r="I39" i="40"/>
  <c r="Y38" i="40"/>
  <c r="X38" i="40"/>
  <c r="W38" i="40"/>
  <c r="U38" i="40"/>
  <c r="R38" i="40"/>
  <c r="O38" i="40"/>
  <c r="V38" i="40" s="1"/>
  <c r="I38" i="40"/>
  <c r="Y37" i="40"/>
  <c r="X37" i="40"/>
  <c r="W37" i="40"/>
  <c r="U37" i="40"/>
  <c r="R37" i="40"/>
  <c r="O37" i="40"/>
  <c r="V37" i="40" s="1"/>
  <c r="I37" i="40"/>
  <c r="Y36" i="40"/>
  <c r="X36" i="40"/>
  <c r="U36" i="40"/>
  <c r="R36" i="40"/>
  <c r="O36" i="40"/>
  <c r="V36" i="40" s="1"/>
  <c r="W36" i="40" s="1"/>
  <c r="I36" i="40"/>
  <c r="Y35" i="40"/>
  <c r="X35" i="40"/>
  <c r="W35" i="40"/>
  <c r="U35" i="40"/>
  <c r="R35" i="40"/>
  <c r="O35" i="40"/>
  <c r="V35" i="40" s="1"/>
  <c r="I35" i="40"/>
  <c r="Y34" i="40"/>
  <c r="X34" i="40"/>
  <c r="W34" i="40"/>
  <c r="U34" i="40"/>
  <c r="R34" i="40"/>
  <c r="O34" i="40"/>
  <c r="V34" i="40" s="1"/>
  <c r="I34" i="40"/>
  <c r="Y33" i="40"/>
  <c r="X33" i="40"/>
  <c r="W33" i="40"/>
  <c r="U33" i="40"/>
  <c r="R33" i="40"/>
  <c r="O33" i="40"/>
  <c r="V33" i="40" s="1"/>
  <c r="I33" i="40"/>
  <c r="Y32" i="40"/>
  <c r="X32" i="40"/>
  <c r="U32" i="40"/>
  <c r="R32" i="40"/>
  <c r="O32" i="40"/>
  <c r="V32" i="40" s="1"/>
  <c r="W32" i="40" s="1"/>
  <c r="I32" i="40"/>
  <c r="Y31" i="40"/>
  <c r="X31" i="40"/>
  <c r="W31" i="40"/>
  <c r="U31" i="40"/>
  <c r="R31" i="40"/>
  <c r="O31" i="40"/>
  <c r="V31" i="40" s="1"/>
  <c r="I31" i="40"/>
  <c r="Y30" i="40"/>
  <c r="X30" i="40"/>
  <c r="W30" i="40"/>
  <c r="U30" i="40"/>
  <c r="R30" i="40"/>
  <c r="O30" i="40"/>
  <c r="V30" i="40" s="1"/>
  <c r="I30" i="40"/>
  <c r="Y29" i="40"/>
  <c r="X29" i="40"/>
  <c r="U29" i="40"/>
  <c r="R29" i="40"/>
  <c r="O29" i="40"/>
  <c r="V29" i="40" s="1"/>
  <c r="W29" i="40" s="1"/>
  <c r="I29" i="40"/>
  <c r="Y28" i="40"/>
  <c r="X28" i="40"/>
  <c r="U28" i="40"/>
  <c r="R28" i="40"/>
  <c r="O28" i="40"/>
  <c r="V28" i="40" s="1"/>
  <c r="W28" i="40" s="1"/>
  <c r="I28" i="40"/>
  <c r="Y27" i="40"/>
  <c r="X27" i="40"/>
  <c r="U27" i="40"/>
  <c r="R27" i="40"/>
  <c r="O27" i="40"/>
  <c r="V27" i="40" s="1"/>
  <c r="W27" i="40" s="1"/>
  <c r="I27" i="40"/>
  <c r="Y26" i="40"/>
  <c r="X26" i="40"/>
  <c r="U26" i="40"/>
  <c r="R26" i="40"/>
  <c r="O26" i="40"/>
  <c r="V26" i="40" s="1"/>
  <c r="W26" i="40" s="1"/>
  <c r="I26" i="40"/>
  <c r="Y25" i="40"/>
  <c r="X25" i="40"/>
  <c r="U25" i="40"/>
  <c r="R25" i="40"/>
  <c r="O25" i="40"/>
  <c r="V25" i="40" s="1"/>
  <c r="W25" i="40" s="1"/>
  <c r="I25" i="40"/>
  <c r="Y24" i="40"/>
  <c r="X24" i="40"/>
  <c r="U24" i="40"/>
  <c r="R24" i="40"/>
  <c r="O24" i="40"/>
  <c r="V24" i="40" s="1"/>
  <c r="W24" i="40" s="1"/>
  <c r="I24" i="40"/>
  <c r="Y23" i="40"/>
  <c r="X23" i="40"/>
  <c r="U23" i="40"/>
  <c r="R23" i="40"/>
  <c r="O23" i="40"/>
  <c r="V23" i="40" s="1"/>
  <c r="W23" i="40" s="1"/>
  <c r="I23" i="40"/>
  <c r="Y22" i="40"/>
  <c r="X22" i="40"/>
  <c r="U22" i="40"/>
  <c r="R22" i="40"/>
  <c r="O22" i="40"/>
  <c r="V22" i="40" s="1"/>
  <c r="W22" i="40" s="1"/>
  <c r="I22" i="40"/>
  <c r="Y21" i="40"/>
  <c r="X21" i="40"/>
  <c r="U21" i="40"/>
  <c r="R21" i="40"/>
  <c r="O21" i="40"/>
  <c r="V21" i="40" s="1"/>
  <c r="W21" i="40" s="1"/>
  <c r="I21" i="40"/>
  <c r="Y20" i="40"/>
  <c r="X20" i="40"/>
  <c r="U20" i="40"/>
  <c r="R20" i="40"/>
  <c r="O20" i="40"/>
  <c r="V20" i="40" s="1"/>
  <c r="W20" i="40" s="1"/>
  <c r="I20" i="40"/>
  <c r="Y19" i="40"/>
  <c r="X19" i="40"/>
  <c r="U19" i="40"/>
  <c r="R19" i="40"/>
  <c r="O19" i="40"/>
  <c r="V19" i="40" s="1"/>
  <c r="W19" i="40" s="1"/>
  <c r="I19" i="40"/>
  <c r="Y18" i="40"/>
  <c r="X18" i="40"/>
  <c r="U18" i="40"/>
  <c r="R18" i="40"/>
  <c r="O18" i="40"/>
  <c r="V18" i="40" s="1"/>
  <c r="W18" i="40" s="1"/>
  <c r="I18" i="40"/>
  <c r="Y17" i="40"/>
  <c r="X17" i="40"/>
  <c r="U17" i="40"/>
  <c r="R17" i="40"/>
  <c r="O17" i="40"/>
  <c r="V17" i="40" s="1"/>
  <c r="W17" i="40" s="1"/>
  <c r="I17" i="40"/>
  <c r="Y16" i="40"/>
  <c r="X16" i="40"/>
  <c r="U16" i="40"/>
  <c r="R16" i="40"/>
  <c r="O16" i="40"/>
  <c r="V16" i="40" s="1"/>
  <c r="W16" i="40" s="1"/>
  <c r="I16" i="40"/>
  <c r="Y15" i="40"/>
  <c r="X15" i="40"/>
  <c r="U15" i="40"/>
  <c r="R15" i="40"/>
  <c r="O15" i="40"/>
  <c r="V15" i="40" s="1"/>
  <c r="W15" i="40" s="1"/>
  <c r="I15" i="40"/>
  <c r="Y14" i="40"/>
  <c r="X14" i="40"/>
  <c r="U14" i="40"/>
  <c r="R14" i="40"/>
  <c r="O14" i="40"/>
  <c r="V14" i="40" s="1"/>
  <c r="W14" i="40" s="1"/>
  <c r="I14" i="40"/>
  <c r="Y13" i="40"/>
  <c r="X13" i="40"/>
  <c r="U13" i="40"/>
  <c r="R13" i="40"/>
  <c r="O13" i="40"/>
  <c r="V13" i="40" s="1"/>
  <c r="W13" i="40" s="1"/>
  <c r="I13" i="40"/>
  <c r="Y12" i="40"/>
  <c r="X12" i="40"/>
  <c r="U12" i="40"/>
  <c r="R12" i="40"/>
  <c r="O12" i="40"/>
  <c r="V12" i="40" s="1"/>
  <c r="W12" i="40" s="1"/>
  <c r="I12" i="40"/>
  <c r="Y11" i="40"/>
  <c r="X11" i="40"/>
  <c r="V11" i="40"/>
  <c r="W11" i="40" s="1"/>
  <c r="U11" i="40"/>
  <c r="R11" i="40"/>
  <c r="O11" i="40"/>
  <c r="I11" i="40"/>
  <c r="Y10" i="40"/>
  <c r="X10" i="40"/>
  <c r="U10" i="40"/>
  <c r="R10" i="40"/>
  <c r="O10" i="40"/>
  <c r="V10" i="40" s="1"/>
  <c r="W10" i="40" s="1"/>
  <c r="I10" i="40"/>
  <c r="Y9" i="40"/>
  <c r="X9" i="40"/>
  <c r="V9" i="40"/>
  <c r="W9" i="40" s="1"/>
  <c r="U9" i="40"/>
  <c r="R9" i="40"/>
  <c r="O9" i="40"/>
  <c r="I9" i="40"/>
  <c r="Y8" i="40"/>
  <c r="X8" i="40"/>
  <c r="U8" i="40"/>
  <c r="R8" i="40"/>
  <c r="O8" i="40"/>
  <c r="V8" i="40" s="1"/>
  <c r="W8" i="40" s="1"/>
  <c r="I8" i="40"/>
  <c r="Y21" i="47" l="1"/>
  <c r="Y32" i="47"/>
  <c r="Y18" i="47"/>
  <c r="Y29" i="47"/>
  <c r="Y20" i="47"/>
  <c r="Y10" i="47"/>
  <c r="Y9" i="47"/>
  <c r="Y17" i="47"/>
  <c r="Y28" i="47"/>
  <c r="Y24" i="47"/>
  <c r="Y15" i="47"/>
  <c r="Y8" i="47"/>
  <c r="Z76" i="47" s="1"/>
  <c r="Y11" i="47"/>
  <c r="Y22" i="47"/>
  <c r="Z17" i="48"/>
  <c r="Z94" i="46"/>
  <c r="Z68" i="46"/>
  <c r="Z64" i="46"/>
  <c r="Z63" i="46"/>
  <c r="Z98" i="46"/>
  <c r="Z8" i="46"/>
  <c r="Z87" i="46"/>
  <c r="Z58" i="46"/>
  <c r="Z15" i="48"/>
  <c r="Z60" i="46"/>
  <c r="Z84" i="46"/>
  <c r="Z61" i="46"/>
  <c r="Z78" i="46"/>
  <c r="Z65" i="46"/>
  <c r="Z90" i="46"/>
  <c r="Z24" i="46"/>
  <c r="Z97" i="46"/>
  <c r="Z57" i="46"/>
  <c r="Z96" i="46"/>
  <c r="Z80" i="46"/>
  <c r="Z56" i="46"/>
  <c r="Z99" i="46"/>
  <c r="Z83" i="46"/>
  <c r="Z41" i="46"/>
  <c r="Z59" i="46"/>
  <c r="Z52" i="46"/>
  <c r="Z54" i="46"/>
  <c r="Z93" i="46"/>
  <c r="Z45" i="46"/>
  <c r="Z82" i="46"/>
  <c r="Z53" i="46"/>
  <c r="Z89" i="46"/>
  <c r="Z37" i="46"/>
  <c r="Z92" i="46"/>
  <c r="Z76" i="46"/>
  <c r="Z44" i="46"/>
  <c r="Z95" i="46"/>
  <c r="Z79" i="46"/>
  <c r="Z9" i="46"/>
  <c r="Z55" i="46"/>
  <c r="Z70" i="46"/>
  <c r="Z85" i="46"/>
  <c r="Z29" i="46"/>
  <c r="Z74" i="46"/>
  <c r="Z86" i="46"/>
  <c r="Z81" i="46"/>
  <c r="Z50" i="46"/>
  <c r="Z88" i="46"/>
  <c r="Z72" i="46"/>
  <c r="Z28" i="46"/>
  <c r="Z91" i="46"/>
  <c r="Z69" i="46"/>
  <c r="Z71" i="46"/>
  <c r="Z39" i="46"/>
  <c r="Z66" i="46"/>
  <c r="Z35" i="46"/>
  <c r="Z26" i="46"/>
  <c r="Z17" i="46"/>
  <c r="Z51" i="46"/>
  <c r="Z38" i="46"/>
  <c r="Z75" i="46"/>
  <c r="Z25" i="46"/>
  <c r="Z67" i="46"/>
  <c r="Z43" i="46"/>
  <c r="Z23" i="46"/>
  <c r="Z62" i="46"/>
  <c r="Z22" i="46"/>
  <c r="Y15" i="46"/>
  <c r="Z15" i="46" s="1"/>
  <c r="X34" i="46"/>
  <c r="X25" i="46"/>
  <c r="Z47" i="46"/>
  <c r="X49" i="46"/>
  <c r="Z49" i="46"/>
  <c r="Y16" i="46"/>
  <c r="Y14" i="46"/>
  <c r="Z42" i="46"/>
  <c r="Z34" i="46"/>
  <c r="Z48" i="46"/>
  <c r="Z40" i="46"/>
  <c r="Y36" i="46"/>
  <c r="Z19" i="46"/>
  <c r="Y13" i="46"/>
  <c r="Z13" i="46" s="1"/>
  <c r="X13" i="46"/>
  <c r="Y31" i="46"/>
  <c r="Z31" i="46" s="1"/>
  <c r="X31" i="46"/>
  <c r="Y21" i="46"/>
  <c r="Z21" i="46" s="1"/>
  <c r="X21" i="46"/>
  <c r="Y11" i="46"/>
  <c r="Z11" i="46" s="1"/>
  <c r="X11" i="46"/>
  <c r="Y33" i="46"/>
  <c r="Z33" i="46" s="1"/>
  <c r="Z46" i="46"/>
  <c r="Y18" i="46"/>
  <c r="Z18" i="46" s="1"/>
  <c r="X18" i="46"/>
  <c r="Y24" i="48"/>
  <c r="X21" i="48"/>
  <c r="Y20" i="48"/>
  <c r="Z20" i="48" s="1"/>
  <c r="Y13" i="48"/>
  <c r="Z13" i="48" s="1"/>
  <c r="Z36" i="48"/>
  <c r="Z40" i="48"/>
  <c r="Z95" i="48"/>
  <c r="Z31" i="48"/>
  <c r="Z42" i="48"/>
  <c r="Y16" i="48"/>
  <c r="Z16" i="48" s="1"/>
  <c r="Z81" i="48"/>
  <c r="Z93" i="48"/>
  <c r="Z79" i="48"/>
  <c r="Z90" i="48"/>
  <c r="X25" i="48"/>
  <c r="X17" i="48"/>
  <c r="X11" i="48"/>
  <c r="Z14" i="48"/>
  <c r="Z76" i="48"/>
  <c r="Z41" i="48"/>
  <c r="Z65" i="48"/>
  <c r="Z64" i="48"/>
  <c r="Z85" i="48"/>
  <c r="Z21" i="48"/>
  <c r="Z75" i="48"/>
  <c r="Z43" i="48"/>
  <c r="Z86" i="48"/>
  <c r="Z54" i="48"/>
  <c r="Z22" i="48"/>
  <c r="Z60" i="48"/>
  <c r="Z89" i="48"/>
  <c r="Z25" i="48"/>
  <c r="Z68" i="48"/>
  <c r="Z92" i="48"/>
  <c r="Z49" i="48"/>
  <c r="Z88" i="48"/>
  <c r="Z56" i="48"/>
  <c r="Z24" i="48"/>
  <c r="Z77" i="48"/>
  <c r="Z45" i="48"/>
  <c r="Z87" i="48"/>
  <c r="Z71" i="48"/>
  <c r="Z55" i="48"/>
  <c r="Z39" i="48"/>
  <c r="Z23" i="48"/>
  <c r="Z98" i="48"/>
  <c r="Z82" i="48"/>
  <c r="Z66" i="48"/>
  <c r="Z50" i="48"/>
  <c r="Z34" i="48"/>
  <c r="Z18" i="48"/>
  <c r="Z12" i="48"/>
  <c r="Z84" i="48"/>
  <c r="Z96" i="48"/>
  <c r="Z32" i="48"/>
  <c r="Z53" i="48"/>
  <c r="Z91" i="48"/>
  <c r="Z59" i="48"/>
  <c r="Z27" i="48"/>
  <c r="Z11" i="48"/>
  <c r="Z70" i="48"/>
  <c r="Z38" i="48"/>
  <c r="Z44" i="48"/>
  <c r="Z73" i="48"/>
  <c r="Z9" i="48"/>
  <c r="Z52" i="48"/>
  <c r="Z97" i="48"/>
  <c r="Z33" i="48"/>
  <c r="Z80" i="48"/>
  <c r="Z48" i="48"/>
  <c r="Z69" i="48"/>
  <c r="Z37" i="48"/>
  <c r="Z99" i="48"/>
  <c r="Z83" i="48"/>
  <c r="Z67" i="48"/>
  <c r="Z51" i="48"/>
  <c r="Z35" i="48"/>
  <c r="Z19" i="48"/>
  <c r="Z94" i="48"/>
  <c r="Z78" i="48"/>
  <c r="Z62" i="48"/>
  <c r="Z46" i="48"/>
  <c r="Z30" i="48"/>
  <c r="Z10" i="40"/>
  <c r="Z14" i="40"/>
  <c r="Z18" i="40"/>
  <c r="Z22" i="40"/>
  <c r="Z26" i="40"/>
  <c r="Z30" i="40"/>
  <c r="Z34" i="40"/>
  <c r="Z38" i="40"/>
  <c r="Z42" i="40"/>
  <c r="Z46" i="40"/>
  <c r="Z50" i="40"/>
  <c r="Z54" i="40"/>
  <c r="Z58" i="40"/>
  <c r="Z62" i="40"/>
  <c r="Z66" i="40"/>
  <c r="Z70" i="40"/>
  <c r="Z74" i="40"/>
  <c r="Z78" i="40"/>
  <c r="Z82" i="40"/>
  <c r="Z86" i="40"/>
  <c r="Z90" i="40"/>
  <c r="Z94" i="40"/>
  <c r="Z98" i="40"/>
  <c r="Z11" i="40"/>
  <c r="Z15" i="40"/>
  <c r="Z19" i="40"/>
  <c r="Z23" i="40"/>
  <c r="Z27" i="40"/>
  <c r="Z31" i="40"/>
  <c r="Z35" i="40"/>
  <c r="Z39" i="40"/>
  <c r="Z43" i="40"/>
  <c r="Z47" i="40"/>
  <c r="Z51" i="40"/>
  <c r="Z55" i="40"/>
  <c r="Z59" i="40"/>
  <c r="Z63" i="40"/>
  <c r="Z67" i="40"/>
  <c r="Z71" i="40"/>
  <c r="Z75" i="40"/>
  <c r="Z79" i="40"/>
  <c r="Z83" i="40"/>
  <c r="Z87" i="40"/>
  <c r="Z91" i="40"/>
  <c r="Z95" i="40"/>
  <c r="Z99" i="40"/>
  <c r="Z9" i="40"/>
  <c r="Z17" i="40"/>
  <c r="Z25" i="40"/>
  <c r="Z33" i="40"/>
  <c r="Z41" i="40"/>
  <c r="Z49" i="40"/>
  <c r="Z57" i="40"/>
  <c r="Z65" i="40"/>
  <c r="Z73" i="40"/>
  <c r="Z81" i="40"/>
  <c r="Z89" i="40"/>
  <c r="Z97" i="40"/>
  <c r="Z12" i="40"/>
  <c r="Z20" i="40"/>
  <c r="Z28" i="40"/>
  <c r="Z36" i="40"/>
  <c r="Z44" i="40"/>
  <c r="Z52" i="40"/>
  <c r="Z60" i="40"/>
  <c r="Z68" i="40"/>
  <c r="Z76" i="40"/>
  <c r="Z84" i="40"/>
  <c r="Z92" i="40"/>
  <c r="Z8" i="40"/>
  <c r="Z13" i="40"/>
  <c r="Z29" i="40"/>
  <c r="Z45" i="40"/>
  <c r="Z61" i="40"/>
  <c r="Z77" i="40"/>
  <c r="Z93" i="40"/>
  <c r="Z24" i="40"/>
  <c r="Z16" i="40"/>
  <c r="Z32" i="40"/>
  <c r="Z48" i="40"/>
  <c r="Z64" i="40"/>
  <c r="Z80" i="40"/>
  <c r="Z96" i="40"/>
  <c r="Z21" i="40"/>
  <c r="Z37" i="40"/>
  <c r="Z53" i="40"/>
  <c r="Z69" i="40"/>
  <c r="Z85" i="40"/>
  <c r="Z40" i="40"/>
  <c r="Z56" i="40"/>
  <c r="Z72" i="40"/>
  <c r="Z88" i="40"/>
  <c r="H27" i="33"/>
  <c r="H26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H8" i="33"/>
  <c r="H7" i="33"/>
  <c r="H6" i="33"/>
  <c r="H5" i="33"/>
  <c r="H4" i="33"/>
  <c r="H3" i="33"/>
  <c r="H2" i="33"/>
  <c r="Z9" i="47" l="1"/>
  <c r="Z30" i="47"/>
  <c r="Z70" i="47"/>
  <c r="Z68" i="47"/>
  <c r="Z54" i="47"/>
  <c r="Z20" i="47"/>
  <c r="Z44" i="47"/>
  <c r="Z63" i="47"/>
  <c r="Z46" i="47"/>
  <c r="Z71" i="47"/>
  <c r="Z11" i="47"/>
  <c r="Z33" i="47"/>
  <c r="Z50" i="47"/>
  <c r="Z14" i="47"/>
  <c r="Z31" i="47"/>
  <c r="Z16" i="47"/>
  <c r="Z41" i="47"/>
  <c r="Z65" i="47"/>
  <c r="Z74" i="47"/>
  <c r="Z17" i="47"/>
  <c r="Z10" i="47"/>
  <c r="Z34" i="47"/>
  <c r="Z66" i="47"/>
  <c r="Z8" i="47"/>
  <c r="Z56" i="47"/>
  <c r="Z25" i="47"/>
  <c r="Z18" i="47"/>
  <c r="Z69" i="47"/>
  <c r="Z72" i="47"/>
  <c r="Z55" i="47"/>
  <c r="Z45" i="47"/>
  <c r="Z29" i="47"/>
  <c r="Z15" i="47"/>
  <c r="Z13" i="47"/>
  <c r="Z51" i="47"/>
  <c r="Z48" i="47"/>
  <c r="Z12" i="47"/>
  <c r="Z35" i="47"/>
  <c r="Z75" i="47"/>
  <c r="Z53" i="47"/>
  <c r="Z24" i="47"/>
  <c r="Z36" i="47"/>
  <c r="Z58" i="47"/>
  <c r="Z62" i="47"/>
  <c r="Z28" i="47"/>
  <c r="Z23" i="47"/>
  <c r="Z57" i="47"/>
  <c r="Z43" i="47"/>
  <c r="Z22" i="47"/>
  <c r="Z60" i="47"/>
  <c r="Z21" i="47"/>
  <c r="Z32" i="47"/>
  <c r="Z42" i="47"/>
  <c r="Z67" i="47"/>
  <c r="Z64" i="47"/>
  <c r="Z37" i="47"/>
  <c r="Z38" i="47"/>
  <c r="Z40" i="47"/>
  <c r="Z73" i="47"/>
  <c r="Z39" i="47"/>
  <c r="Z52" i="47"/>
  <c r="Z19" i="47"/>
  <c r="Z49" i="47"/>
  <c r="Z59" i="47"/>
  <c r="Z26" i="47"/>
  <c r="Z27" i="47"/>
  <c r="Z47" i="47"/>
  <c r="Z61" i="47"/>
  <c r="Z12" i="46"/>
  <c r="Z16" i="46"/>
  <c r="Z32" i="46"/>
  <c r="Z36" i="46"/>
  <c r="Z10" i="46"/>
  <c r="Z14" i="46"/>
  <c r="C4" i="29"/>
  <c r="C41" i="29"/>
  <c r="C40" i="29"/>
  <c r="C39" i="29"/>
  <c r="C38" i="29"/>
  <c r="C37" i="29"/>
  <c r="C36" i="29"/>
  <c r="B35" i="29"/>
  <c r="B33" i="29"/>
  <c r="C32" i="29"/>
  <c r="C31" i="29"/>
  <c r="C30" i="29"/>
  <c r="C29" i="29"/>
  <c r="C28" i="29"/>
  <c r="C27" i="29"/>
  <c r="C26" i="29"/>
  <c r="C25" i="29"/>
  <c r="C24" i="29"/>
  <c r="C23" i="29"/>
  <c r="C22" i="29"/>
  <c r="B21" i="29"/>
  <c r="B20" i="29"/>
  <c r="B19" i="29"/>
  <c r="B18" i="29"/>
  <c r="B17" i="29"/>
  <c r="B16" i="29"/>
  <c r="B13" i="29"/>
  <c r="B12" i="29"/>
  <c r="B11" i="29"/>
  <c r="C10" i="29"/>
  <c r="C9" i="29"/>
  <c r="C8" i="29"/>
  <c r="C7" i="29"/>
  <c r="C6" i="29"/>
  <c r="C5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2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2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3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3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4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4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5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5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6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6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7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7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8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8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sharedStrings.xml><?xml version="1.0" encoding="utf-8"?>
<sst xmlns="http://schemas.openxmlformats.org/spreadsheetml/2006/main" count="565" uniqueCount="210">
  <si>
    <t>Scheduled Start Time</t>
  </si>
  <si>
    <t>Surname</t>
  </si>
  <si>
    <t>State</t>
  </si>
  <si>
    <t>Club</t>
  </si>
  <si>
    <t>Weight (kg)</t>
  </si>
  <si>
    <t>Prognostic (m/s)</t>
  </si>
  <si>
    <t>Race Distance (m)</t>
  </si>
  <si>
    <t>Ave Speed (m/s)</t>
  </si>
  <si>
    <t>Percentage (%)</t>
  </si>
  <si>
    <t>Event</t>
  </si>
  <si>
    <t>Prognostic speed</t>
  </si>
  <si>
    <t>NB Password protection is "rowing"</t>
  </si>
  <si>
    <t>Christian Name</t>
  </si>
  <si>
    <t>Rank</t>
  </si>
  <si>
    <t>Date:</t>
  </si>
  <si>
    <t>Venue:</t>
  </si>
  <si>
    <t>Weather:</t>
  </si>
  <si>
    <t>1st Leg Start Time (h:mm:ss.00)</t>
  </si>
  <si>
    <t>1st leg Finish Time (h:mm:ss.00)</t>
  </si>
  <si>
    <t>1st leg Race Time (mm:ss.00)</t>
  </si>
  <si>
    <t>2nd Leg Start Time (h:mm:ss.00)</t>
  </si>
  <si>
    <t>2nd Leg Finish Time (h:mm:ss.00)</t>
  </si>
  <si>
    <t>2nd leg Race Time (mm:ss.00)</t>
  </si>
  <si>
    <t>3rd leg Start Time (h:mm:ss.00)</t>
  </si>
  <si>
    <t>3rd leg Race Time (mm:ss.00)</t>
  </si>
  <si>
    <t>3rd leg Finish Time (h:mm:ss.00)</t>
  </si>
  <si>
    <t>Total Race Time</t>
  </si>
  <si>
    <t>Convert to Seconds</t>
  </si>
  <si>
    <t>Boat Category</t>
  </si>
  <si>
    <t>Age Category</t>
  </si>
  <si>
    <t>LM2-</t>
  </si>
  <si>
    <t>M1x</t>
  </si>
  <si>
    <t>M2-</t>
  </si>
  <si>
    <t>W1x</t>
  </si>
  <si>
    <t>W2-</t>
  </si>
  <si>
    <t>LM4-</t>
  </si>
  <si>
    <t>M2x</t>
  </si>
  <si>
    <t>M4-</t>
  </si>
  <si>
    <t>M4x</t>
  </si>
  <si>
    <t>W2x</t>
  </si>
  <si>
    <t>W4-</t>
  </si>
  <si>
    <t>NZL</t>
  </si>
  <si>
    <t xml:space="preserve">Poznan, Poland </t>
  </si>
  <si>
    <t>Lucerne, Switzerland</t>
  </si>
  <si>
    <t>Eton, UK</t>
  </si>
  <si>
    <t>M2+</t>
  </si>
  <si>
    <t>CRO</t>
  </si>
  <si>
    <t>GBR</t>
  </si>
  <si>
    <t>M4+</t>
  </si>
  <si>
    <t>GER</t>
  </si>
  <si>
    <t>Vienna, Austria</t>
  </si>
  <si>
    <t>M8+</t>
  </si>
  <si>
    <t>CAN</t>
  </si>
  <si>
    <t>Seville, Spain</t>
  </si>
  <si>
    <t>W4x</t>
  </si>
  <si>
    <t>ROM</t>
  </si>
  <si>
    <t>AUS</t>
  </si>
  <si>
    <t>W8+</t>
  </si>
  <si>
    <t>USA</t>
  </si>
  <si>
    <t>Amsterdam, Netherlands</t>
  </si>
  <si>
    <t>ITA</t>
  </si>
  <si>
    <t>Montreal, Canada</t>
  </si>
  <si>
    <t>DEN</t>
  </si>
  <si>
    <t>LM8+</t>
  </si>
  <si>
    <t>UKR</t>
  </si>
  <si>
    <t>CHN</t>
  </si>
  <si>
    <t>BUL</t>
  </si>
  <si>
    <t>Chungju, Korea</t>
  </si>
  <si>
    <t>Eton Dorney, UK</t>
  </si>
  <si>
    <t>TAMix2x</t>
  </si>
  <si>
    <t>LTAMix2x</t>
  </si>
  <si>
    <t>LTAMix4+</t>
  </si>
  <si>
    <t>Event:</t>
  </si>
  <si>
    <t>Time Trial Exemptions</t>
  </si>
  <si>
    <t>Reason</t>
  </si>
  <si>
    <t>Team</t>
  </si>
  <si>
    <t>Date</t>
  </si>
  <si>
    <t>Location</t>
  </si>
  <si>
    <t>ASM1x</t>
  </si>
  <si>
    <t>ASW1x</t>
  </si>
  <si>
    <t>LM1x</t>
  </si>
  <si>
    <t>LM2x</t>
  </si>
  <si>
    <t>LM4x</t>
  </si>
  <si>
    <t>LW1x</t>
  </si>
  <si>
    <t>LW2x</t>
  </si>
  <si>
    <t>LW4x</t>
  </si>
  <si>
    <t>Time</t>
  </si>
  <si>
    <t xml:space="preserve">NTC TIME TRIAL </t>
  </si>
  <si>
    <t>Send results to: nwagstaff@rowingaustralia.com.au; wdiplock@rowingaustralia.com.au; tony.rice@rowing.ausportnet.com</t>
  </si>
  <si>
    <t>SUI</t>
  </si>
  <si>
    <t>RSA</t>
  </si>
  <si>
    <t>NED</t>
  </si>
  <si>
    <t>GRE</t>
  </si>
  <si>
    <t>World Best Time Prognostics</t>
  </si>
  <si>
    <t>Margin % off Top Prognostic             (DO NOT SORT)</t>
  </si>
  <si>
    <t>LTAM1x</t>
  </si>
  <si>
    <t>RA Para Rowing predicted time</t>
  </si>
  <si>
    <t>LTAM2-</t>
  </si>
  <si>
    <t>LTAMix2-</t>
  </si>
  <si>
    <t>LTAVIFF2x</t>
  </si>
  <si>
    <r>
      <rPr>
        <b/>
        <sz val="10"/>
        <rFont val="Tahoma"/>
        <family val="2"/>
      </rPr>
      <t>VI ONLY</t>
    </r>
    <r>
      <rPr>
        <sz val="10"/>
        <rFont val="Tahoma"/>
        <family val="2"/>
      </rPr>
      <t xml:space="preserve"> - VI female/open female</t>
    </r>
  </si>
  <si>
    <t>LTAVIFM2x</t>
  </si>
  <si>
    <r>
      <rPr>
        <b/>
        <sz val="10"/>
        <rFont val="Tahoma"/>
        <family val="2"/>
      </rPr>
      <t>VI ONLY</t>
    </r>
    <r>
      <rPr>
        <sz val="10"/>
        <rFont val="Tahoma"/>
        <family val="2"/>
      </rPr>
      <t xml:space="preserve"> - VI female/open male</t>
    </r>
  </si>
  <si>
    <t>LTAVIMF2x</t>
  </si>
  <si>
    <r>
      <rPr>
        <b/>
        <sz val="10"/>
        <rFont val="Tahoma"/>
        <family val="2"/>
      </rPr>
      <t>VI ONLY</t>
    </r>
    <r>
      <rPr>
        <sz val="10"/>
        <rFont val="Tahoma"/>
        <family val="2"/>
      </rPr>
      <t xml:space="preserve"> - VI male/open female</t>
    </r>
  </si>
  <si>
    <t>LTAVIMM2x</t>
  </si>
  <si>
    <r>
      <rPr>
        <b/>
        <sz val="10"/>
        <rFont val="Tahoma"/>
        <family val="2"/>
      </rPr>
      <t xml:space="preserve">VI ONLY </t>
    </r>
    <r>
      <rPr>
        <sz val="10"/>
        <rFont val="Tahoma"/>
        <family val="2"/>
      </rPr>
      <t>- VI male/open male</t>
    </r>
  </si>
  <si>
    <t>LTAW1x</t>
  </si>
  <si>
    <t>LTAW2-</t>
  </si>
  <si>
    <t>TAM1x</t>
  </si>
  <si>
    <t>TAW1x</t>
  </si>
  <si>
    <t>RUS</t>
  </si>
  <si>
    <t>Boat</t>
  </si>
  <si>
    <t>WBT</t>
  </si>
  <si>
    <t>Crew</t>
  </si>
  <si>
    <t>Year</t>
  </si>
  <si>
    <t>Velocity</t>
  </si>
  <si>
    <t>LW2-</t>
  </si>
  <si>
    <t>LM1X</t>
  </si>
  <si>
    <t>LM2X</t>
  </si>
  <si>
    <t>LW1X</t>
  </si>
  <si>
    <t>LW2X</t>
  </si>
  <si>
    <t>LW4X</t>
  </si>
  <si>
    <t>M1X</t>
  </si>
  <si>
    <t>M2X</t>
  </si>
  <si>
    <t>M4X</t>
  </si>
  <si>
    <t>W1X</t>
  </si>
  <si>
    <t>W2X</t>
  </si>
  <si>
    <t>W4X</t>
  </si>
  <si>
    <t>LM4X</t>
  </si>
  <si>
    <t>Category</t>
  </si>
  <si>
    <t>SnrA</t>
  </si>
  <si>
    <t>LW4-</t>
  </si>
  <si>
    <t>W4+</t>
  </si>
  <si>
    <t>Exemption - Medical (submitted on approved ARTeam form)</t>
  </si>
  <si>
    <t>Exemption - Other reason (requires approval)</t>
  </si>
  <si>
    <t>Exemption - Medical (NOT on approved NRCE form)</t>
  </si>
  <si>
    <t>PARA</t>
  </si>
  <si>
    <t>PR1 W1x</t>
  </si>
  <si>
    <t>PR1 M1x</t>
  </si>
  <si>
    <t>PR2 W1x</t>
  </si>
  <si>
    <t>PR2 M1x</t>
  </si>
  <si>
    <t>PR3 W2-</t>
  </si>
  <si>
    <t>PR2 Mix2x</t>
  </si>
  <si>
    <t>PR3 Mix2x</t>
  </si>
  <si>
    <t>PR3 Mix4+</t>
  </si>
  <si>
    <t>PR3 W1x</t>
  </si>
  <si>
    <t>PR3 M1x</t>
  </si>
  <si>
    <t>PR3 M2-</t>
  </si>
  <si>
    <t>NTC SASI Time Trial</t>
  </si>
  <si>
    <t>West Lakes</t>
  </si>
  <si>
    <t>head wind 4.6 m/s</t>
  </si>
  <si>
    <t>TAS</t>
  </si>
  <si>
    <t>Time Trial 4</t>
  </si>
  <si>
    <t>Lake Barrington</t>
  </si>
  <si>
    <t>Snr A</t>
  </si>
  <si>
    <t>William</t>
  </si>
  <si>
    <t xml:space="preserve">Alec </t>
  </si>
  <si>
    <t xml:space="preserve">Tyler </t>
  </si>
  <si>
    <t xml:space="preserve">Lucas </t>
  </si>
  <si>
    <t xml:space="preserve">Finnian </t>
  </si>
  <si>
    <t xml:space="preserve">Lars </t>
  </si>
  <si>
    <t>Luke</t>
  </si>
  <si>
    <t xml:space="preserve">Angus </t>
  </si>
  <si>
    <t xml:space="preserve">Ethan </t>
  </si>
  <si>
    <t xml:space="preserve">Harry </t>
  </si>
  <si>
    <t>Alexander</t>
  </si>
  <si>
    <t xml:space="preserve">Karl </t>
  </si>
  <si>
    <t xml:space="preserve">Aiden </t>
  </si>
  <si>
    <t>Thomas, Browning</t>
  </si>
  <si>
    <t xml:space="preserve">Evie, Marla </t>
  </si>
  <si>
    <t xml:space="preserve">Sarah </t>
  </si>
  <si>
    <t>Rebecca</t>
  </si>
  <si>
    <t xml:space="preserve">Sophie </t>
  </si>
  <si>
    <t xml:space="preserve">Lili </t>
  </si>
  <si>
    <t>Abbey</t>
  </si>
  <si>
    <t xml:space="preserve">Molly </t>
  </si>
  <si>
    <t xml:space="preserve">Ella </t>
  </si>
  <si>
    <t>Portia</t>
  </si>
  <si>
    <t xml:space="preserve">Emily </t>
  </si>
  <si>
    <t>Kate</t>
  </si>
  <si>
    <t>Mure</t>
  </si>
  <si>
    <t>Paterson</t>
  </si>
  <si>
    <t>Mason</t>
  </si>
  <si>
    <t>Wigston</t>
  </si>
  <si>
    <t>Colley</t>
  </si>
  <si>
    <t>Gillingham</t>
  </si>
  <si>
    <t>Haas</t>
  </si>
  <si>
    <t>Paynter</t>
  </si>
  <si>
    <t>McCullagh</t>
  </si>
  <si>
    <t>Bevan</t>
  </si>
  <si>
    <t>Breier</t>
  </si>
  <si>
    <t>Midson</t>
  </si>
  <si>
    <t>Morgan, Browning</t>
  </si>
  <si>
    <t>Lisson, Terts</t>
  </si>
  <si>
    <t>Ashlin</t>
  </si>
  <si>
    <t>Bye</t>
  </si>
  <si>
    <t>Hall</t>
  </si>
  <si>
    <t>Robinson</t>
  </si>
  <si>
    <t>Wrigley</t>
  </si>
  <si>
    <t>Boutcher</t>
  </si>
  <si>
    <t>McCausland</t>
  </si>
  <si>
    <t>Marshall</t>
  </si>
  <si>
    <t>Cook</t>
  </si>
  <si>
    <t>Hepburn</t>
  </si>
  <si>
    <t>U23</t>
  </si>
  <si>
    <t>Jnr</t>
  </si>
  <si>
    <t>83.6/72.7</t>
  </si>
  <si>
    <t>71.3/65</t>
  </si>
  <si>
    <t>Flat, some issues with boat wash.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</si>
</sst>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0.000"/>
    <numFmt numFmtId="166" formatCode="h:mm:ss.00"/>
    <numFmt numFmtId="167" formatCode="hh:mm:ss.0"/>
    <numFmt numFmtId="168" formatCode="m:ss.00"/>
    <numFmt numFmtId="169" formatCode="ss.00"/>
    <numFmt numFmtId="170" formatCode="mm:ss.00"/>
    <numFmt numFmtId="171" formatCode="h:mm:ss;@"/>
    <numFmt numFmtId="172" formatCode="0.00000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8"/>
      <color indexed="81"/>
      <name val="Tahoma"/>
      <family val="2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b/>
      <sz val="16"/>
      <color theme="0"/>
      <name val="Tahoma"/>
      <family val="2"/>
    </font>
    <font>
      <sz val="16"/>
      <color theme="0"/>
      <name val="Tahoma"/>
      <family val="2"/>
    </font>
    <font>
      <sz val="10"/>
      <color theme="0"/>
      <name val="Tahoma"/>
      <family val="2"/>
    </font>
    <font>
      <b/>
      <sz val="14"/>
      <color theme="0"/>
      <name val="Tahoma"/>
      <family val="2"/>
    </font>
    <font>
      <b/>
      <sz val="12"/>
      <color theme="0"/>
      <name val="Tahoma"/>
      <family val="2"/>
    </font>
    <font>
      <sz val="12"/>
      <color theme="0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Open_Sanssemibold"/>
      <charset val="1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Arial"/>
    </font>
    <font>
      <sz val="11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0" fontId="15" fillId="0" borderId="0" applyNumberFormat="0" applyFill="0" applyBorder="0" applyProtection="0">
      <alignment vertical="top"/>
    </xf>
    <xf numFmtId="0" fontId="16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245">
    <xf numFmtId="0" fontId="0" fillId="0" borderId="0" xfId="0"/>
    <xf numFmtId="0" fontId="4" fillId="0" borderId="0" xfId="0" applyFont="1" applyFill="1" applyBorder="1" applyAlignment="1" applyProtection="1">
      <alignment horizontal="center" vertical="center" textRotation="90" wrapText="1"/>
    </xf>
    <xf numFmtId="0" fontId="5" fillId="0" borderId="0" xfId="0" applyFont="1" applyBorder="1" applyProtection="1">
      <protection locked="0"/>
    </xf>
    <xf numFmtId="21" fontId="2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168" fontId="2" fillId="0" borderId="0" xfId="0" applyNumberFormat="1" applyFont="1" applyAlignment="1" applyProtection="1">
      <alignment horizontal="center"/>
      <protection locked="0"/>
    </xf>
    <xf numFmtId="169" fontId="2" fillId="0" borderId="0" xfId="0" applyNumberFormat="1" applyFont="1" applyFill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</xf>
    <xf numFmtId="168" fontId="2" fillId="0" borderId="0" xfId="0" applyNumberFormat="1" applyFont="1" applyAlignment="1" applyProtection="1">
      <alignment horizontal="center"/>
    </xf>
    <xf numFmtId="2" fontId="2" fillId="0" borderId="0" xfId="0" applyNumberFormat="1" applyFont="1" applyFill="1" applyAlignment="1" applyProtection="1">
      <alignment horizontal="center"/>
    </xf>
    <xf numFmtId="2" fontId="6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21" fontId="17" fillId="3" borderId="1" xfId="0" applyNumberFormat="1" applyFont="1" applyFill="1" applyBorder="1" applyAlignment="1" applyProtection="1">
      <alignment horizontal="left"/>
    </xf>
    <xf numFmtId="1" fontId="18" fillId="3" borderId="2" xfId="0" applyNumberFormat="1" applyFont="1" applyFill="1" applyBorder="1" applyAlignment="1" applyProtection="1">
      <alignment horizontal="center"/>
    </xf>
    <xf numFmtId="0" fontId="18" fillId="3" borderId="2" xfId="0" applyFont="1" applyFill="1" applyBorder="1" applyProtection="1"/>
    <xf numFmtId="0" fontId="19" fillId="3" borderId="2" xfId="0" applyFont="1" applyFill="1" applyBorder="1" applyAlignment="1" applyProtection="1">
      <alignment horizontal="center"/>
    </xf>
    <xf numFmtId="164" fontId="19" fillId="3" borderId="2" xfId="0" applyNumberFormat="1" applyFont="1" applyFill="1" applyBorder="1" applyAlignment="1" applyProtection="1">
      <alignment horizontal="center"/>
    </xf>
    <xf numFmtId="165" fontId="19" fillId="3" borderId="2" xfId="0" applyNumberFormat="1" applyFont="1" applyFill="1" applyBorder="1" applyAlignment="1" applyProtection="1">
      <alignment horizontal="center"/>
    </xf>
    <xf numFmtId="1" fontId="19" fillId="3" borderId="2" xfId="0" applyNumberFormat="1" applyFont="1" applyFill="1" applyBorder="1" applyAlignment="1" applyProtection="1">
      <alignment horizontal="center"/>
    </xf>
    <xf numFmtId="166" fontId="19" fillId="3" borderId="2" xfId="0" applyNumberFormat="1" applyFont="1" applyFill="1" applyBorder="1" applyAlignment="1" applyProtection="1">
      <alignment horizontal="center"/>
    </xf>
    <xf numFmtId="168" fontId="19" fillId="3" borderId="2" xfId="0" applyNumberFormat="1" applyFont="1" applyFill="1" applyBorder="1" applyAlignment="1" applyProtection="1">
      <alignment horizontal="center"/>
    </xf>
    <xf numFmtId="169" fontId="19" fillId="3" borderId="2" xfId="0" applyNumberFormat="1" applyFont="1" applyFill="1" applyBorder="1" applyAlignment="1" applyProtection="1">
      <alignment horizontal="center"/>
    </xf>
    <xf numFmtId="2" fontId="19" fillId="3" borderId="2" xfId="0" applyNumberFormat="1" applyFont="1" applyFill="1" applyBorder="1" applyAlignment="1" applyProtection="1">
      <alignment horizontal="center"/>
    </xf>
    <xf numFmtId="2" fontId="19" fillId="3" borderId="3" xfId="0" applyNumberFormat="1" applyFont="1" applyFill="1" applyBorder="1" applyAlignment="1" applyProtection="1">
      <alignment horizontal="center"/>
    </xf>
    <xf numFmtId="166" fontId="19" fillId="3" borderId="0" xfId="0" applyNumberFormat="1" applyFont="1" applyFill="1" applyBorder="1" applyAlignment="1" applyProtection="1">
      <alignment horizontal="center"/>
    </xf>
    <xf numFmtId="168" fontId="19" fillId="3" borderId="0" xfId="0" applyNumberFormat="1" applyFont="1" applyFill="1" applyBorder="1" applyAlignment="1" applyProtection="1">
      <alignment horizontal="center"/>
    </xf>
    <xf numFmtId="168" fontId="20" fillId="3" borderId="0" xfId="0" applyNumberFormat="1" applyFont="1" applyFill="1" applyBorder="1" applyAlignment="1" applyProtection="1">
      <alignment horizontal="center"/>
    </xf>
    <xf numFmtId="169" fontId="19" fillId="3" borderId="0" xfId="0" applyNumberFormat="1" applyFont="1" applyFill="1" applyBorder="1" applyAlignment="1" applyProtection="1">
      <alignment horizontal="center"/>
    </xf>
    <xf numFmtId="2" fontId="19" fillId="3" borderId="4" xfId="0" applyNumberFormat="1" applyFont="1" applyFill="1" applyBorder="1" applyAlignment="1" applyProtection="1">
      <alignment horizontal="center"/>
    </xf>
    <xf numFmtId="21" fontId="20" fillId="3" borderId="0" xfId="0" applyNumberFormat="1" applyFont="1" applyFill="1" applyBorder="1" applyAlignment="1" applyProtection="1">
      <alignment horizontal="center"/>
    </xf>
    <xf numFmtId="21" fontId="20" fillId="3" borderId="4" xfId="0" applyNumberFormat="1" applyFont="1" applyFill="1" applyBorder="1" applyAlignment="1" applyProtection="1">
      <alignment horizontal="center"/>
    </xf>
    <xf numFmtId="166" fontId="19" fillId="3" borderId="0" xfId="0" applyNumberFormat="1" applyFont="1" applyFill="1" applyBorder="1" applyAlignment="1" applyProtection="1">
      <alignment horizontal="left"/>
    </xf>
    <xf numFmtId="168" fontId="19" fillId="3" borderId="0" xfId="0" applyNumberFormat="1" applyFont="1" applyFill="1" applyBorder="1" applyAlignment="1" applyProtection="1">
      <alignment horizontal="left"/>
    </xf>
    <xf numFmtId="169" fontId="19" fillId="3" borderId="0" xfId="0" applyNumberFormat="1" applyFont="1" applyFill="1" applyBorder="1" applyAlignment="1" applyProtection="1">
      <alignment horizontal="left"/>
    </xf>
    <xf numFmtId="2" fontId="19" fillId="3" borderId="4" xfId="0" applyNumberFormat="1" applyFont="1" applyFill="1" applyBorder="1" applyAlignment="1" applyProtection="1">
      <alignment horizontal="left"/>
    </xf>
    <xf numFmtId="166" fontId="19" fillId="3" borderId="5" xfId="0" applyNumberFormat="1" applyFont="1" applyFill="1" applyBorder="1" applyAlignment="1" applyProtection="1">
      <alignment horizontal="left"/>
    </xf>
    <xf numFmtId="21" fontId="21" fillId="3" borderId="5" xfId="0" applyNumberFormat="1" applyFont="1" applyFill="1" applyBorder="1" applyAlignment="1" applyProtection="1">
      <alignment horizontal="left"/>
    </xf>
    <xf numFmtId="168" fontId="19" fillId="3" borderId="5" xfId="0" applyNumberFormat="1" applyFont="1" applyFill="1" applyBorder="1" applyAlignment="1" applyProtection="1">
      <alignment horizontal="left"/>
    </xf>
    <xf numFmtId="169" fontId="19" fillId="3" borderId="5" xfId="0" applyNumberFormat="1" applyFont="1" applyFill="1" applyBorder="1" applyAlignment="1" applyProtection="1">
      <alignment horizontal="left"/>
    </xf>
    <xf numFmtId="2" fontId="19" fillId="3" borderId="5" xfId="0" applyNumberFormat="1" applyFont="1" applyFill="1" applyBorder="1" applyAlignment="1" applyProtection="1">
      <alignment horizontal="left"/>
    </xf>
    <xf numFmtId="2" fontId="19" fillId="3" borderId="6" xfId="0" applyNumberFormat="1" applyFont="1" applyFill="1" applyBorder="1" applyAlignment="1" applyProtection="1">
      <alignment horizontal="left"/>
    </xf>
    <xf numFmtId="21" fontId="22" fillId="3" borderId="7" xfId="0" applyNumberFormat="1" applyFont="1" applyFill="1" applyBorder="1" applyAlignment="1" applyProtection="1">
      <alignment horizontal="left"/>
    </xf>
    <xf numFmtId="1" fontId="19" fillId="3" borderId="5" xfId="0" applyNumberFormat="1" applyFont="1" applyFill="1" applyBorder="1" applyAlignment="1" applyProtection="1">
      <alignment horizontal="center"/>
    </xf>
    <xf numFmtId="0" fontId="19" fillId="3" borderId="5" xfId="0" applyFont="1" applyFill="1" applyBorder="1" applyAlignment="1" applyProtection="1">
      <alignment horizontal="center"/>
    </xf>
    <xf numFmtId="164" fontId="19" fillId="3" borderId="5" xfId="0" applyNumberFormat="1" applyFont="1" applyFill="1" applyBorder="1" applyAlignment="1" applyProtection="1">
      <alignment horizontal="center"/>
    </xf>
    <xf numFmtId="165" fontId="19" fillId="3" borderId="5" xfId="0" applyNumberFormat="1" applyFont="1" applyFill="1" applyBorder="1" applyAlignment="1" applyProtection="1">
      <alignment horizontal="center"/>
    </xf>
    <xf numFmtId="1" fontId="19" fillId="3" borderId="5" xfId="0" applyNumberFormat="1" applyFont="1" applyFill="1" applyBorder="1" applyAlignment="1" applyProtection="1">
      <alignment horizontal="left"/>
    </xf>
    <xf numFmtId="21" fontId="22" fillId="3" borderId="5" xfId="0" applyNumberFormat="1" applyFont="1" applyFill="1" applyBorder="1" applyAlignment="1" applyProtection="1">
      <alignment horizontal="left"/>
    </xf>
    <xf numFmtId="21" fontId="10" fillId="2" borderId="8" xfId="0" applyNumberFormat="1" applyFont="1" applyFill="1" applyBorder="1" applyAlignment="1" applyProtection="1">
      <alignment horizontal="center" vertical="center" textRotation="90" wrapText="1"/>
    </xf>
    <xf numFmtId="1" fontId="10" fillId="2" borderId="9" xfId="0" applyNumberFormat="1" applyFont="1" applyFill="1" applyBorder="1" applyAlignment="1" applyProtection="1">
      <alignment horizontal="center" vertical="center" textRotation="90" wrapText="1"/>
    </xf>
    <xf numFmtId="0" fontId="10" fillId="2" borderId="10" xfId="0" applyFont="1" applyFill="1" applyBorder="1" applyAlignment="1" applyProtection="1">
      <alignment horizontal="center" vertical="center" textRotation="90" wrapText="1"/>
    </xf>
    <xf numFmtId="164" fontId="10" fillId="2" borderId="10" xfId="0" applyNumberFormat="1" applyFont="1" applyFill="1" applyBorder="1" applyAlignment="1" applyProtection="1">
      <alignment horizontal="center" vertical="center" textRotation="90" wrapText="1"/>
    </xf>
    <xf numFmtId="165" fontId="10" fillId="2" borderId="10" xfId="0" applyNumberFormat="1" applyFont="1" applyFill="1" applyBorder="1" applyAlignment="1" applyProtection="1">
      <alignment horizontal="center" vertical="center" textRotation="90" wrapText="1"/>
    </xf>
    <xf numFmtId="1" fontId="10" fillId="2" borderId="10" xfId="0" applyNumberFormat="1" applyFont="1" applyFill="1" applyBorder="1" applyAlignment="1" applyProtection="1">
      <alignment horizontal="center" vertical="center" textRotation="90" wrapText="1"/>
    </xf>
    <xf numFmtId="166" fontId="10" fillId="2" borderId="10" xfId="0" applyNumberFormat="1" applyFont="1" applyFill="1" applyBorder="1" applyAlignment="1" applyProtection="1">
      <alignment horizontal="center" vertical="center" textRotation="90" wrapText="1"/>
    </xf>
    <xf numFmtId="168" fontId="10" fillId="2" borderId="10" xfId="0" applyNumberFormat="1" applyFont="1" applyFill="1" applyBorder="1" applyAlignment="1" applyProtection="1">
      <alignment horizontal="center" vertical="center" textRotation="90" wrapText="1"/>
    </xf>
    <xf numFmtId="169" fontId="10" fillId="2" borderId="10" xfId="0" applyNumberFormat="1" applyFont="1" applyFill="1" applyBorder="1" applyAlignment="1" applyProtection="1">
      <alignment horizontal="center" vertical="center" textRotation="90" wrapText="1"/>
    </xf>
    <xf numFmtId="2" fontId="10" fillId="2" borderId="10" xfId="0" applyNumberFormat="1" applyFont="1" applyFill="1" applyBorder="1" applyAlignment="1" applyProtection="1">
      <alignment horizontal="center" vertical="center" textRotation="90" wrapText="1"/>
    </xf>
    <xf numFmtId="2" fontId="11" fillId="2" borderId="11" xfId="0" applyNumberFormat="1" applyFont="1" applyFill="1" applyBorder="1" applyAlignment="1" applyProtection="1">
      <alignment horizontal="center" vertical="center" textRotation="90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9" fillId="3" borderId="18" xfId="0" applyFont="1" applyFill="1" applyBorder="1"/>
    <xf numFmtId="170" fontId="9" fillId="4" borderId="12" xfId="4" applyNumberFormat="1" applyFont="1" applyFill="1" applyBorder="1" applyAlignment="1">
      <alignment horizontal="center"/>
    </xf>
    <xf numFmtId="172" fontId="9" fillId="0" borderId="12" xfId="4" applyNumberFormat="1" applyFont="1" applyBorder="1" applyAlignment="1">
      <alignment horizontal="center"/>
    </xf>
    <xf numFmtId="0" fontId="9" fillId="0" borderId="12" xfId="4" applyFont="1" applyFill="1" applyBorder="1" applyAlignment="1">
      <alignment horizontal="center"/>
    </xf>
    <xf numFmtId="15" fontId="9" fillId="0" borderId="12" xfId="4" applyNumberFormat="1" applyFont="1" applyFill="1" applyBorder="1" applyAlignment="1">
      <alignment horizontal="center"/>
    </xf>
    <xf numFmtId="0" fontId="9" fillId="4" borderId="12" xfId="4" applyFont="1" applyFill="1" applyBorder="1" applyAlignment="1">
      <alignment horizontal="center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>
      <alignment horizontal="center"/>
    </xf>
    <xf numFmtId="164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66" fontId="12" fillId="0" borderId="12" xfId="0" applyNumberFormat="1" applyFont="1" applyFill="1" applyBorder="1" applyAlignment="1" applyProtection="1">
      <alignment horizontal="center"/>
      <protection locked="0"/>
    </xf>
    <xf numFmtId="168" fontId="12" fillId="4" borderId="12" xfId="0" applyNumberFormat="1" applyFont="1" applyFill="1" applyBorder="1" applyAlignment="1" applyProtection="1">
      <alignment horizontal="center"/>
    </xf>
    <xf numFmtId="0" fontId="12" fillId="0" borderId="12" xfId="0" applyFont="1" applyBorder="1" applyProtection="1">
      <protection locked="0"/>
    </xf>
    <xf numFmtId="169" fontId="12" fillId="4" borderId="12" xfId="0" applyNumberFormat="1" applyFont="1" applyFill="1" applyBorder="1" applyAlignment="1" applyProtection="1">
      <alignment horizontal="center"/>
    </xf>
    <xf numFmtId="2" fontId="12" fillId="4" borderId="12" xfId="0" applyNumberFormat="1" applyFont="1" applyFill="1" applyBorder="1" applyAlignment="1" applyProtection="1">
      <alignment horizontal="center"/>
    </xf>
    <xf numFmtId="2" fontId="13" fillId="4" borderId="12" xfId="0" applyNumberFormat="1" applyFont="1" applyFill="1" applyBorder="1" applyAlignment="1" applyProtection="1">
      <alignment horizontal="center"/>
    </xf>
    <xf numFmtId="0" fontId="12" fillId="0" borderId="12" xfId="0" applyFont="1" applyFill="1" applyBorder="1" applyProtection="1">
      <protection locked="0"/>
    </xf>
    <xf numFmtId="0" fontId="12" fillId="0" borderId="12" xfId="0" applyFont="1" applyFill="1" applyBorder="1"/>
    <xf numFmtId="171" fontId="12" fillId="0" borderId="12" xfId="0" applyNumberFormat="1" applyFont="1" applyFill="1" applyBorder="1" applyAlignment="1" applyProtection="1">
      <alignment horizontal="center"/>
      <protection locked="0"/>
    </xf>
    <xf numFmtId="172" fontId="9" fillId="5" borderId="12" xfId="4" applyNumberFormat="1" applyFont="1" applyFill="1" applyBorder="1" applyAlignment="1">
      <alignment horizontal="center"/>
    </xf>
    <xf numFmtId="0" fontId="9" fillId="5" borderId="12" xfId="4" applyFont="1" applyFill="1" applyBorder="1" applyAlignment="1">
      <alignment horizontal="center"/>
    </xf>
    <xf numFmtId="15" fontId="9" fillId="5" borderId="12" xfId="4" applyNumberFormat="1" applyFont="1" applyFill="1" applyBorder="1" applyAlignment="1">
      <alignment horizontal="center"/>
    </xf>
    <xf numFmtId="2" fontId="5" fillId="0" borderId="0" xfId="0" applyNumberFormat="1" applyFont="1" applyProtection="1">
      <protection locked="0"/>
    </xf>
    <xf numFmtId="0" fontId="4" fillId="6" borderId="0" xfId="0" applyFont="1" applyFill="1" applyBorder="1" applyAlignment="1" applyProtection="1">
      <alignment horizontal="center" vertical="center" textRotation="90" wrapText="1"/>
    </xf>
    <xf numFmtId="0" fontId="17" fillId="3" borderId="19" xfId="4" applyFont="1" applyFill="1" applyBorder="1" applyAlignment="1">
      <alignment vertical="center"/>
    </xf>
    <xf numFmtId="0" fontId="12" fillId="0" borderId="0" xfId="4" applyFont="1" applyBorder="1"/>
    <xf numFmtId="0" fontId="23" fillId="3" borderId="0" xfId="4" applyFont="1" applyFill="1" applyBorder="1" applyAlignment="1">
      <alignment horizontal="center"/>
    </xf>
    <xf numFmtId="165" fontId="23" fillId="3" borderId="0" xfId="4" applyNumberFormat="1" applyFont="1" applyFill="1" applyBorder="1" applyAlignment="1">
      <alignment horizontal="center"/>
    </xf>
    <xf numFmtId="20" fontId="23" fillId="3" borderId="0" xfId="4" applyNumberFormat="1" applyFont="1" applyFill="1" applyBorder="1" applyAlignment="1">
      <alignment horizontal="center"/>
    </xf>
    <xf numFmtId="0" fontId="8" fillId="0" borderId="0" xfId="4" applyFont="1" applyBorder="1"/>
    <xf numFmtId="0" fontId="10" fillId="0" borderId="0" xfId="4" applyFont="1" applyBorder="1"/>
    <xf numFmtId="0" fontId="9" fillId="0" borderId="0" xfId="4" applyFont="1" applyBorder="1"/>
    <xf numFmtId="0" fontId="9" fillId="0" borderId="12" xfId="4" applyFont="1" applyBorder="1" applyAlignment="1">
      <alignment horizontal="center"/>
    </xf>
    <xf numFmtId="170" fontId="9" fillId="0" borderId="12" xfId="4" applyNumberFormat="1" applyFont="1" applyBorder="1" applyAlignment="1">
      <alignment horizontal="center"/>
    </xf>
    <xf numFmtId="165" fontId="9" fillId="0" borderId="12" xfId="4" applyNumberFormat="1" applyFont="1" applyBorder="1" applyAlignment="1">
      <alignment horizontal="center"/>
    </xf>
    <xf numFmtId="0" fontId="9" fillId="0" borderId="12" xfId="4" applyFont="1" applyBorder="1" applyAlignment="1"/>
    <xf numFmtId="20" fontId="9" fillId="0" borderId="12" xfId="4" applyNumberFormat="1" applyFont="1" applyBorder="1" applyAlignment="1">
      <alignment horizontal="center"/>
    </xf>
    <xf numFmtId="20" fontId="9" fillId="0" borderId="12" xfId="4" applyNumberFormat="1" applyFont="1" applyBorder="1" applyAlignment="1">
      <alignment horizontal="left"/>
    </xf>
    <xf numFmtId="20" fontId="9" fillId="0" borderId="0" xfId="4" applyNumberFormat="1" applyFont="1" applyBorder="1" applyAlignment="1">
      <alignment horizontal="left"/>
    </xf>
    <xf numFmtId="0" fontId="9" fillId="0" borderId="0" xfId="4" applyFont="1" applyBorder="1" applyAlignment="1">
      <alignment horizontal="center"/>
    </xf>
    <xf numFmtId="165" fontId="9" fillId="0" borderId="0" xfId="4" applyNumberFormat="1" applyFont="1" applyBorder="1"/>
    <xf numFmtId="20" fontId="9" fillId="0" borderId="0" xfId="4" applyNumberFormat="1" applyFont="1" applyBorder="1" applyAlignment="1">
      <alignment horizontal="center"/>
    </xf>
    <xf numFmtId="20" fontId="12" fillId="0" borderId="0" xfId="4" applyNumberFormat="1" applyFont="1" applyBorder="1" applyAlignment="1">
      <alignment horizontal="center"/>
    </xf>
    <xf numFmtId="0" fontId="12" fillId="0" borderId="0" xfId="4" applyFont="1" applyBorder="1" applyAlignment="1">
      <alignment horizontal="center"/>
    </xf>
    <xf numFmtId="165" fontId="12" fillId="0" borderId="0" xfId="4" applyNumberFormat="1" applyFont="1" applyBorder="1"/>
    <xf numFmtId="165" fontId="12" fillId="4" borderId="14" xfId="0" applyNumberFormat="1" applyFont="1" applyFill="1" applyBorder="1" applyAlignment="1" applyProtection="1">
      <alignment horizontal="center"/>
    </xf>
    <xf numFmtId="164" fontId="12" fillId="0" borderId="12" xfId="4" applyNumberFormat="1" applyFont="1" applyFill="1" applyBorder="1" applyAlignment="1" applyProtection="1">
      <alignment horizontal="center" vertical="center"/>
      <protection locked="0"/>
    </xf>
    <xf numFmtId="0" fontId="12" fillId="0" borderId="12" xfId="4" applyFont="1" applyFill="1" applyBorder="1" applyAlignment="1" applyProtection="1">
      <alignment horizontal="center" vertical="center"/>
      <protection locked="0"/>
    </xf>
    <xf numFmtId="0" fontId="12" fillId="0" borderId="12" xfId="4" applyFont="1" applyFill="1" applyBorder="1" applyAlignment="1">
      <alignment horizontal="center" vertical="center"/>
    </xf>
    <xf numFmtId="0" fontId="12" fillId="0" borderId="12" xfId="4" applyFont="1" applyFill="1" applyBorder="1" applyAlignment="1">
      <alignment horizontal="left" vertical="center"/>
    </xf>
    <xf numFmtId="0" fontId="12" fillId="0" borderId="12" xfId="4" applyFont="1" applyBorder="1" applyAlignment="1" applyProtection="1">
      <alignment vertical="center"/>
      <protection locked="0"/>
    </xf>
    <xf numFmtId="0" fontId="12" fillId="0" borderId="12" xfId="4" applyFont="1" applyBorder="1" applyAlignment="1">
      <alignment vertical="center"/>
    </xf>
    <xf numFmtId="165" fontId="12" fillId="4" borderId="14" xfId="0" applyNumberFormat="1" applyFont="1" applyFill="1" applyBorder="1" applyAlignment="1" applyProtection="1">
      <alignment horizontal="center" vertical="center"/>
    </xf>
    <xf numFmtId="166" fontId="12" fillId="0" borderId="12" xfId="4" applyNumberFormat="1" applyFont="1" applyFill="1" applyBorder="1" applyAlignment="1" applyProtection="1">
      <alignment horizontal="center" vertical="center"/>
      <protection locked="0"/>
    </xf>
    <xf numFmtId="168" fontId="12" fillId="4" borderId="12" xfId="0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vertical="center"/>
      <protection locked="0"/>
    </xf>
    <xf numFmtId="169" fontId="12" fillId="4" borderId="12" xfId="0" applyNumberFormat="1" applyFont="1" applyFill="1" applyBorder="1" applyAlignment="1" applyProtection="1">
      <alignment horizontal="center" vertical="center"/>
    </xf>
    <xf numFmtId="2" fontId="12" fillId="4" borderId="12" xfId="0" applyNumberFormat="1" applyFont="1" applyFill="1" applyBorder="1" applyAlignment="1" applyProtection="1">
      <alignment horizontal="center" vertical="center"/>
    </xf>
    <xf numFmtId="2" fontId="13" fillId="4" borderId="12" xfId="0" applyNumberFormat="1" applyFont="1" applyFill="1" applyBorder="1" applyAlignment="1" applyProtection="1">
      <alignment horizontal="center" vertical="center"/>
    </xf>
    <xf numFmtId="0" fontId="12" fillId="0" borderId="14" xfId="4" applyFont="1" applyFill="1" applyBorder="1" applyAlignment="1" applyProtection="1">
      <alignment horizontal="center" vertical="center"/>
      <protection locked="0"/>
    </xf>
    <xf numFmtId="1" fontId="12" fillId="0" borderId="12" xfId="4" applyNumberFormat="1" applyFont="1" applyFill="1" applyBorder="1" applyAlignment="1" applyProtection="1">
      <alignment horizontal="center" vertical="center"/>
      <protection locked="0"/>
    </xf>
    <xf numFmtId="0" fontId="12" fillId="0" borderId="12" xfId="4" applyFont="1" applyFill="1" applyBorder="1" applyAlignment="1">
      <alignment vertical="center"/>
    </xf>
    <xf numFmtId="167" fontId="12" fillId="0" borderId="12" xfId="4" applyNumberFormat="1" applyFont="1" applyFill="1" applyBorder="1" applyAlignment="1" applyProtection="1">
      <alignment horizontal="center" vertical="center"/>
      <protection locked="0"/>
    </xf>
    <xf numFmtId="0" fontId="12" fillId="0" borderId="14" xfId="4" applyFont="1" applyFill="1" applyBorder="1" applyAlignment="1">
      <alignment horizontal="center" vertical="center"/>
    </xf>
    <xf numFmtId="0" fontId="12" fillId="0" borderId="12" xfId="4" applyFont="1" applyFill="1" applyBorder="1" applyAlignment="1" applyProtection="1">
      <alignment vertical="center"/>
      <protection locked="0"/>
    </xf>
    <xf numFmtId="47" fontId="0" fillId="0" borderId="0" xfId="0" applyNumberFormat="1"/>
    <xf numFmtId="165" fontId="0" fillId="0" borderId="0" xfId="0" applyNumberFormat="1"/>
    <xf numFmtId="0" fontId="19" fillId="3" borderId="2" xfId="0" applyNumberFormat="1" applyFont="1" applyFill="1" applyBorder="1" applyAlignment="1" applyProtection="1">
      <alignment horizontal="center"/>
    </xf>
    <xf numFmtId="0" fontId="19" fillId="3" borderId="5" xfId="0" applyNumberFormat="1" applyFont="1" applyFill="1" applyBorder="1" applyAlignment="1" applyProtection="1">
      <alignment horizontal="center"/>
    </xf>
    <xf numFmtId="0" fontId="10" fillId="2" borderId="10" xfId="0" applyNumberFormat="1" applyFont="1" applyFill="1" applyBorder="1" applyAlignment="1" applyProtection="1">
      <alignment horizontal="center" vertical="center" textRotation="90" wrapText="1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7" fillId="0" borderId="0" xfId="0" applyFont="1" applyFill="1" applyBorder="1"/>
    <xf numFmtId="0" fontId="28" fillId="0" borderId="0" xfId="0" applyFont="1"/>
    <xf numFmtId="165" fontId="28" fillId="0" borderId="0" xfId="0" applyNumberFormat="1" applyFont="1"/>
    <xf numFmtId="47" fontId="29" fillId="0" borderId="0" xfId="0" applyNumberFormat="1" applyFont="1" applyAlignment="1">
      <alignment wrapText="1"/>
    </xf>
    <xf numFmtId="165" fontId="2" fillId="0" borderId="0" xfId="0" applyNumberFormat="1" applyFont="1"/>
    <xf numFmtId="47" fontId="2" fillId="0" borderId="0" xfId="0" applyNumberFormat="1" applyFont="1"/>
    <xf numFmtId="47" fontId="30" fillId="0" borderId="0" xfId="0" applyNumberFormat="1" applyFont="1" applyAlignment="1">
      <alignment wrapText="1"/>
    </xf>
    <xf numFmtId="165" fontId="12" fillId="4" borderId="14" xfId="0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Protection="1">
      <protection locked="0"/>
    </xf>
    <xf numFmtId="0" fontId="12" fillId="0" borderId="12" xfId="0" applyFont="1" applyFill="1" applyBorder="1"/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>
      <alignment horizontal="center"/>
    </xf>
    <xf numFmtId="164" fontId="12" fillId="0" borderId="12" xfId="0" applyNumberFormat="1" applyFont="1" applyFill="1" applyBorder="1" applyAlignment="1" applyProtection="1">
      <alignment horizontal="center"/>
      <protection locked="0"/>
    </xf>
    <xf numFmtId="166" fontId="12" fillId="0" borderId="12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Border="1"/>
    <xf numFmtId="47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47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24" fillId="0" borderId="0" xfId="0" applyFont="1" applyAlignment="1"/>
    <xf numFmtId="0" fontId="27" fillId="0" borderId="0" xfId="0" applyFont="1" applyBorder="1" applyAlignment="1"/>
    <xf numFmtId="0" fontId="25" fillId="0" borderId="0" xfId="0" applyFont="1" applyAlignment="1"/>
    <xf numFmtId="0" fontId="26" fillId="0" borderId="0" xfId="0" applyFont="1" applyAlignment="1"/>
    <xf numFmtId="170" fontId="25" fillId="0" borderId="0" xfId="0" applyNumberFormat="1" applyFont="1" applyAlignment="1">
      <alignment horizontal="center"/>
    </xf>
    <xf numFmtId="170" fontId="27" fillId="0" borderId="0" xfId="0" applyNumberFormat="1" applyFont="1" applyFill="1" applyBorder="1" applyAlignment="1">
      <alignment horizontal="center"/>
    </xf>
    <xf numFmtId="170" fontId="27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/>
    <xf numFmtId="170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/>
    <xf numFmtId="0" fontId="31" fillId="3" borderId="13" xfId="0" applyFont="1" applyFill="1" applyBorder="1" applyAlignment="1">
      <alignment horizontal="center"/>
    </xf>
    <xf numFmtId="171" fontId="31" fillId="3" borderId="17" xfId="0" applyNumberFormat="1" applyFont="1" applyFill="1" applyBorder="1" applyAlignment="1" applyProtection="1">
      <alignment horizontal="center"/>
      <protection locked="0"/>
    </xf>
    <xf numFmtId="171" fontId="31" fillId="3" borderId="16" xfId="0" applyNumberFormat="1" applyFont="1" applyFill="1" applyBorder="1" applyAlignment="1" applyProtection="1">
      <alignment horizontal="center"/>
      <protection locked="0"/>
    </xf>
    <xf numFmtId="0" fontId="27" fillId="0" borderId="12" xfId="10" applyFont="1" applyBorder="1" applyAlignment="1">
      <alignment horizontal="center"/>
    </xf>
    <xf numFmtId="171" fontId="27" fillId="0" borderId="12" xfId="10" applyNumberFormat="1" applyFont="1" applyFill="1" applyBorder="1" applyAlignment="1" applyProtection="1">
      <alignment horizontal="left"/>
      <protection locked="0"/>
    </xf>
    <xf numFmtId="0" fontId="27" fillId="0" borderId="12" xfId="4" applyFont="1" applyBorder="1" applyAlignment="1">
      <alignment horizontal="center"/>
    </xf>
    <xf numFmtId="171" fontId="27" fillId="0" borderId="12" xfId="4" applyNumberFormat="1" applyFont="1" applyFill="1" applyBorder="1" applyAlignment="1" applyProtection="1">
      <alignment horizontal="left"/>
      <protection locked="0"/>
    </xf>
    <xf numFmtId="171" fontId="27" fillId="0" borderId="12" xfId="4" applyNumberFormat="1" applyFont="1" applyFill="1" applyBorder="1" applyAlignment="1" applyProtection="1">
      <protection locked="0"/>
    </xf>
    <xf numFmtId="0" fontId="27" fillId="0" borderId="12" xfId="0" applyFont="1" applyBorder="1" applyAlignment="1">
      <alignment horizontal="center"/>
    </xf>
    <xf numFmtId="171" fontId="27" fillId="0" borderId="12" xfId="0" applyNumberFormat="1" applyFont="1" applyFill="1" applyBorder="1" applyAlignment="1" applyProtection="1">
      <alignment horizontal="left"/>
      <protection locked="0"/>
    </xf>
    <xf numFmtId="0" fontId="31" fillId="3" borderId="12" xfId="0" applyFont="1" applyFill="1" applyBorder="1" applyAlignment="1">
      <alignment horizontal="center"/>
    </xf>
    <xf numFmtId="171" fontId="31" fillId="3" borderId="12" xfId="0" applyNumberFormat="1" applyFont="1" applyFill="1" applyBorder="1" applyAlignment="1" applyProtection="1">
      <alignment horizontal="center"/>
      <protection locked="0"/>
    </xf>
    <xf numFmtId="0" fontId="27" fillId="0" borderId="0" xfId="4" applyFont="1" applyAlignment="1">
      <alignment horizontal="center"/>
    </xf>
    <xf numFmtId="0" fontId="27" fillId="0" borderId="12" xfId="4" applyFont="1" applyBorder="1"/>
    <xf numFmtId="0" fontId="27" fillId="0" borderId="15" xfId="4" applyFont="1" applyBorder="1" applyAlignment="1">
      <alignment horizontal="center"/>
    </xf>
    <xf numFmtId="171" fontId="27" fillId="0" borderId="12" xfId="0" applyNumberFormat="1" applyFont="1" applyFill="1" applyBorder="1" applyAlignment="1" applyProtection="1">
      <protection locked="0"/>
    </xf>
    <xf numFmtId="0" fontId="27" fillId="0" borderId="12" xfId="0" applyFont="1" applyBorder="1"/>
    <xf numFmtId="0" fontId="9" fillId="7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2" fillId="0" borderId="12" xfId="10" applyFont="1" applyFill="1" applyBorder="1" applyAlignment="1" applyProtection="1">
      <alignment horizontal="center" vertical="center"/>
      <protection locked="0"/>
    </xf>
    <xf numFmtId="0" fontId="12" fillId="0" borderId="12" xfId="1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 wrapText="1"/>
    </xf>
    <xf numFmtId="164" fontId="34" fillId="0" borderId="12" xfId="10" applyNumberFormat="1" applyFont="1" applyFill="1" applyBorder="1" applyAlignment="1" applyProtection="1">
      <alignment horizontal="center" vertical="center"/>
      <protection locked="0"/>
    </xf>
    <xf numFmtId="1" fontId="34" fillId="0" borderId="12" xfId="10" applyNumberFormat="1" applyFont="1" applyFill="1" applyBorder="1" applyAlignment="1" applyProtection="1">
      <alignment horizontal="center" vertical="center"/>
      <protection locked="0"/>
    </xf>
    <xf numFmtId="166" fontId="34" fillId="0" borderId="12" xfId="10" applyNumberFormat="1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 vertical="center"/>
    </xf>
    <xf numFmtId="164" fontId="12" fillId="0" borderId="12" xfId="10" applyNumberFormat="1" applyFont="1" applyFill="1" applyBorder="1" applyAlignment="1" applyProtection="1">
      <alignment horizontal="center" vertical="center"/>
      <protection locked="0"/>
    </xf>
    <xf numFmtId="164" fontId="12" fillId="0" borderId="12" xfId="0" applyNumberFormat="1" applyFont="1" applyFill="1" applyBorder="1" applyAlignment="1" applyProtection="1">
      <alignment horizontal="center" vertical="center"/>
      <protection locked="0"/>
    </xf>
    <xf numFmtId="1" fontId="12" fillId="0" borderId="12" xfId="10" applyNumberFormat="1" applyFont="1" applyFill="1" applyBorder="1" applyAlignment="1" applyProtection="1">
      <alignment horizontal="center" vertical="center"/>
      <protection locked="0"/>
    </xf>
    <xf numFmtId="166" fontId="12" fillId="0" borderId="12" xfId="10" applyNumberFormat="1" applyFont="1" applyFill="1" applyBorder="1" applyAlignment="1" applyProtection="1">
      <alignment horizontal="center" vertical="center"/>
      <protection locked="0"/>
    </xf>
    <xf numFmtId="166" fontId="12" fillId="0" borderId="12" xfId="0" applyNumberFormat="1" applyFont="1" applyFill="1" applyBorder="1" applyAlignment="1" applyProtection="1">
      <alignment horizontal="center" vertical="center"/>
      <protection locked="0"/>
    </xf>
    <xf numFmtId="171" fontId="27" fillId="0" borderId="12" xfId="10" applyNumberFormat="1" applyFont="1" applyFill="1" applyBorder="1" applyAlignment="1" applyProtection="1">
      <protection locked="0"/>
    </xf>
    <xf numFmtId="0" fontId="12" fillId="0" borderId="12" xfId="10" applyFont="1" applyFill="1" applyBorder="1" applyAlignment="1">
      <alignment vertical="center"/>
    </xf>
    <xf numFmtId="0" fontId="12" fillId="0" borderId="12" xfId="10" applyFont="1" applyBorder="1" applyAlignment="1" applyProtection="1">
      <alignment vertical="center"/>
      <protection locked="0"/>
    </xf>
    <xf numFmtId="0" fontId="12" fillId="0" borderId="12" xfId="10" applyFont="1" applyFill="1" applyBorder="1" applyAlignment="1" applyProtection="1">
      <alignment vertical="center"/>
      <protection locked="0"/>
    </xf>
    <xf numFmtId="0" fontId="12" fillId="0" borderId="12" xfId="10" applyFont="1" applyFill="1" applyBorder="1" applyAlignment="1">
      <alignment horizontal="left" vertical="center"/>
    </xf>
    <xf numFmtId="0" fontId="12" fillId="0" borderId="12" xfId="1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vertical="center"/>
      <protection locked="0"/>
    </xf>
    <xf numFmtId="1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7" fillId="3" borderId="20" xfId="4" applyFont="1" applyFill="1" applyBorder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21" fontId="21" fillId="3" borderId="22" xfId="0" applyNumberFormat="1" applyFont="1" applyFill="1" applyBorder="1" applyAlignment="1" applyProtection="1">
      <alignment horizontal="left"/>
    </xf>
    <xf numFmtId="21" fontId="21" fillId="3" borderId="23" xfId="0" applyNumberFormat="1" applyFont="1" applyFill="1" applyBorder="1" applyAlignment="1" applyProtection="1">
      <alignment horizontal="left"/>
    </xf>
    <xf numFmtId="0" fontId="22" fillId="3" borderId="21" xfId="0" applyFont="1" applyFill="1" applyBorder="1" applyAlignment="1" applyProtection="1">
      <alignment horizontal="left"/>
      <protection locked="0"/>
    </xf>
    <xf numFmtId="0" fontId="22" fillId="3" borderId="21" xfId="4" applyFont="1" applyFill="1" applyBorder="1" applyAlignment="1" applyProtection="1">
      <alignment horizontal="left"/>
      <protection locked="0"/>
    </xf>
    <xf numFmtId="14" fontId="22" fillId="3" borderId="21" xfId="4" applyNumberFormat="1" applyFont="1" applyFill="1" applyBorder="1" applyAlignment="1" applyProtection="1">
      <alignment horizontal="left"/>
      <protection locked="0"/>
    </xf>
    <xf numFmtId="0" fontId="22" fillId="3" borderId="21" xfId="10" applyFont="1" applyFill="1" applyBorder="1" applyAlignment="1" applyProtection="1">
      <alignment horizontal="left"/>
      <protection locked="0"/>
    </xf>
    <xf numFmtId="14" fontId="22" fillId="3" borderId="21" xfId="10" applyNumberFormat="1" applyFont="1" applyFill="1" applyBorder="1" applyAlignment="1" applyProtection="1">
      <alignment horizontal="left"/>
      <protection locked="0"/>
    </xf>
    <xf numFmtId="0" fontId="33" fillId="3" borderId="21" xfId="0" applyFont="1" applyFill="1" applyBorder="1" applyAlignment="1" applyProtection="1">
      <alignment horizontal="left"/>
      <protection locked="0"/>
    </xf>
    <xf numFmtId="0" fontId="33" fillId="3" borderId="21" xfId="10" applyFont="1" applyFill="1" applyBorder="1" applyAlignment="1" applyProtection="1">
      <alignment horizontal="left"/>
      <protection locked="0"/>
    </xf>
    <xf numFmtId="14" fontId="33" fillId="3" borderId="21" xfId="10" applyNumberFormat="1" applyFont="1" applyFill="1" applyBorder="1" applyAlignment="1" applyProtection="1">
      <alignment horizontal="left"/>
      <protection locked="0"/>
    </xf>
    <xf numFmtId="0" fontId="32" fillId="3" borderId="20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</cellXfs>
  <cellStyles count="11">
    <cellStyle name="Normal" xfId="0" builtinId="0"/>
    <cellStyle name="Normal 13" xfId="1" xr:uid="{00000000-0005-0000-0000-000001000000}"/>
    <cellStyle name="Normal 14" xfId="2" xr:uid="{00000000-0005-0000-0000-000002000000}"/>
    <cellStyle name="Normal 14 2" xfId="6" xr:uid="{00000000-0005-0000-0000-000003000000}"/>
    <cellStyle name="Normal 15" xfId="3" xr:uid="{00000000-0005-0000-0000-000004000000}"/>
    <cellStyle name="Normal 15 2" xfId="7" xr:uid="{00000000-0005-0000-0000-000005000000}"/>
    <cellStyle name="Normal 2" xfId="4" xr:uid="{00000000-0005-0000-0000-000006000000}"/>
    <cellStyle name="Normal 2 2" xfId="5" xr:uid="{00000000-0005-0000-0000-000007000000}"/>
    <cellStyle name="Normal 2 2 2" xfId="10" xr:uid="{00000000-0005-0000-0000-000008000000}"/>
    <cellStyle name="Normal 2 2 3" xfId="9" xr:uid="{00000000-0005-0000-0000-000009000000}"/>
    <cellStyle name="Normal 2 3" xfId="8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411480</xdr:colOff>
      <xdr:row>0</xdr:row>
      <xdr:rowOff>76200</xdr:rowOff>
    </xdr:from>
    <xdr:to>
      <xdr:col>5</xdr:col>
      <xdr:colOff>1226820</xdr:colOff>
      <xdr:row>0</xdr:row>
      <xdr:rowOff>944880</xdr:rowOff>
    </xdr:to>
    <xdr:pic>
      <xdr:nvPicPr>
        <xdr:cNvPr id="29715" name="Picture 1" descr="RA_LOGO_CMYK2.jpg">
          <a:extLst>
            <a:ext uri="{FF2B5EF4-FFF2-40B4-BE49-F238E27FC236}">
              <a16:creationId xmlns:a16="http://schemas.microsoft.com/office/drawing/2014/main" id="{00000000-0008-0000-0100-000013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7180" y="76200"/>
          <a:ext cx="194310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274320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505" y="340995"/>
          <a:ext cx="2005965" cy="87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274320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505" y="340995"/>
          <a:ext cx="2005965" cy="87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274320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505" y="340995"/>
          <a:ext cx="2005965" cy="87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420369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505" y="340995"/>
          <a:ext cx="2005965" cy="87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274320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505" y="340995"/>
          <a:ext cx="2005965" cy="87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274318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505" y="340995"/>
          <a:ext cx="2005965" cy="87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274320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7300" y="335280"/>
          <a:ext cx="192024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3779520</xdr:colOff>
      <xdr:row>0</xdr:row>
      <xdr:rowOff>30480</xdr:rowOff>
    </xdr:from>
    <xdr:to>
      <xdr:col>2</xdr:col>
      <xdr:colOff>937260</xdr:colOff>
      <xdr:row>0</xdr:row>
      <xdr:rowOff>891540</xdr:rowOff>
    </xdr:to>
    <xdr:pic>
      <xdr:nvPicPr>
        <xdr:cNvPr id="13428" name="Picture 1" descr="RA_LOGO_CMYK2.jpg">
          <a:extLst>
            <a:ext uri="{FF2B5EF4-FFF2-40B4-BE49-F238E27FC236}">
              <a16:creationId xmlns:a16="http://schemas.microsoft.com/office/drawing/2014/main" id="{00000000-0008-0000-0900-000074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4360" y="30480"/>
          <a:ext cx="193548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stralian%20Rowing%20Team%20(ART)\Selection\Testing\Ergo%20Testing\2019\November%20TT\Nov%20TT%20results%20final%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wagstaff/AppData/Local/Microsoft/Windows/INetCache/Content.Outlook/KXJ4O798/Copy%20of%20VIC%20NTT%20%23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T by Category"/>
      <sheetName val="2014 WBT Prognostics "/>
      <sheetName val="ACT"/>
      <sheetName val="NSW"/>
      <sheetName val="QLD"/>
      <sheetName val="SA"/>
      <sheetName val="TAS"/>
      <sheetName val="VIC"/>
      <sheetName val="WA"/>
      <sheetName val="Exemp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T by Category"/>
      <sheetName val="2014 WBT Prognostics "/>
      <sheetName val="VIC 5.7"/>
      <sheetName val="VIC 3.8"/>
      <sheetName val="Exemption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topLeftCell="A13" workbookViewId="0">
      <selection activeCell="F37" sqref="F37"/>
    </sheetView>
  </sheetViews>
  <sheetFormatPr defaultColWidth="8.86328125" defaultRowHeight="12.75"/>
  <cols>
    <col min="1" max="1" width="6.265625" style="147" customWidth="1"/>
    <col min="2" max="2" width="9.1328125" style="176" bestFit="1" customWidth="1"/>
    <col min="3" max="3" width="8.86328125" style="147"/>
    <col min="4" max="8" width="8.86328125" style="172"/>
    <col min="9" max="16384" width="8.86328125" style="147"/>
  </cols>
  <sheetData>
    <row r="1" spans="1:14" ht="14.25">
      <c r="A1" s="146"/>
      <c r="B1" s="174" t="s">
        <v>112</v>
      </c>
      <c r="C1" s="146"/>
      <c r="D1" s="167" t="s">
        <v>113</v>
      </c>
      <c r="E1" s="168" t="s">
        <v>114</v>
      </c>
      <c r="F1" s="168" t="s">
        <v>115</v>
      </c>
      <c r="G1" s="168" t="s">
        <v>77</v>
      </c>
      <c r="H1" s="168" t="s">
        <v>116</v>
      </c>
    </row>
    <row r="2" spans="1:14" ht="14.25">
      <c r="A2" s="166" t="s">
        <v>131</v>
      </c>
      <c r="B2" s="175" t="s">
        <v>118</v>
      </c>
      <c r="C2" s="166"/>
      <c r="D2" s="179">
        <v>4.6415509259259257E-3</v>
      </c>
      <c r="E2" s="169"/>
      <c r="F2" s="169"/>
      <c r="G2" s="169"/>
      <c r="H2" s="170">
        <f t="shared" ref="H2:H38" si="0">2000/(D2*86400)</f>
        <v>4.9871580679749652</v>
      </c>
      <c r="L2"/>
      <c r="M2" s="140"/>
      <c r="N2" s="139"/>
    </row>
    <row r="3" spans="1:14" ht="14.25">
      <c r="A3" s="166" t="s">
        <v>131</v>
      </c>
      <c r="B3" s="175" t="s">
        <v>30</v>
      </c>
      <c r="C3" s="166"/>
      <c r="D3" s="179">
        <v>4.4318287037037043E-3</v>
      </c>
      <c r="E3" s="169"/>
      <c r="F3" s="169"/>
      <c r="G3" s="169"/>
      <c r="H3" s="170">
        <f t="shared" si="0"/>
        <v>5.2231594891750017</v>
      </c>
      <c r="L3"/>
      <c r="M3" s="140"/>
      <c r="N3" s="139"/>
    </row>
    <row r="4" spans="1:14" ht="14.25">
      <c r="A4" s="166" t="s">
        <v>131</v>
      </c>
      <c r="B4" s="175" t="s">
        <v>119</v>
      </c>
      <c r="C4" s="166"/>
      <c r="D4" s="179">
        <v>4.2287037037037041E-3</v>
      </c>
      <c r="E4" s="169"/>
      <c r="F4" s="169"/>
      <c r="G4" s="169"/>
      <c r="H4" s="170">
        <f t="shared" si="0"/>
        <v>5.4740529888329315</v>
      </c>
      <c r="L4"/>
      <c r="M4" s="140"/>
      <c r="N4" s="139"/>
    </row>
    <row r="5" spans="1:14" ht="14.25">
      <c r="A5" s="166" t="s">
        <v>131</v>
      </c>
      <c r="B5" s="175" t="s">
        <v>35</v>
      </c>
      <c r="C5" s="166"/>
      <c r="D5" s="179">
        <v>3.9717592592592591E-3</v>
      </c>
      <c r="E5" s="169"/>
      <c r="F5" s="169"/>
      <c r="G5" s="169"/>
      <c r="H5" s="170">
        <f t="shared" si="0"/>
        <v>5.8281851031588765</v>
      </c>
      <c r="L5"/>
      <c r="M5" s="140"/>
      <c r="N5" s="139"/>
    </row>
    <row r="6" spans="1:14" ht="14.25">
      <c r="A6" s="166" t="s">
        <v>131</v>
      </c>
      <c r="B6" s="175" t="s">
        <v>129</v>
      </c>
      <c r="C6" s="166"/>
      <c r="D6" s="179">
        <v>3.9670138888888888E-3</v>
      </c>
      <c r="E6" s="169"/>
      <c r="F6" s="169"/>
      <c r="G6" s="169"/>
      <c r="H6" s="170">
        <f t="shared" si="0"/>
        <v>5.8351568198395336</v>
      </c>
      <c r="L6"/>
      <c r="M6" s="140"/>
      <c r="N6" s="139"/>
    </row>
    <row r="7" spans="1:14" ht="14.25">
      <c r="A7" s="166" t="s">
        <v>131</v>
      </c>
      <c r="B7" s="175" t="s">
        <v>63</v>
      </c>
      <c r="C7" s="166"/>
      <c r="D7" s="179">
        <v>3.8222222222222216E-3</v>
      </c>
      <c r="E7" s="169"/>
      <c r="F7" s="169"/>
      <c r="G7" s="169"/>
      <c r="H7" s="170">
        <f t="shared" si="0"/>
        <v>6.0562015503875974</v>
      </c>
      <c r="L7"/>
      <c r="M7" s="140"/>
      <c r="N7" s="139"/>
    </row>
    <row r="8" spans="1:14" ht="14.25">
      <c r="A8" s="166" t="s">
        <v>131</v>
      </c>
      <c r="B8" s="175" t="s">
        <v>120</v>
      </c>
      <c r="C8" s="166"/>
      <c r="D8" s="179">
        <v>5.1442129629629624E-3</v>
      </c>
      <c r="E8" s="169"/>
      <c r="F8" s="169"/>
      <c r="G8" s="169"/>
      <c r="H8" s="170">
        <f t="shared" si="0"/>
        <v>4.4998425055123077</v>
      </c>
      <c r="L8"/>
      <c r="M8" s="140"/>
      <c r="N8" s="139"/>
    </row>
    <row r="9" spans="1:14" ht="14.25">
      <c r="A9" s="166" t="s">
        <v>131</v>
      </c>
      <c r="B9" s="175" t="s">
        <v>117</v>
      </c>
      <c r="C9" s="166"/>
      <c r="D9" s="179">
        <v>5.0731481481481495E-3</v>
      </c>
      <c r="E9" s="169"/>
      <c r="F9" s="169"/>
      <c r="G9" s="169"/>
      <c r="H9" s="170">
        <f t="shared" si="0"/>
        <v>4.5628764373060768</v>
      </c>
      <c r="L9"/>
      <c r="M9" s="140"/>
      <c r="N9" s="139"/>
    </row>
    <row r="10" spans="1:14" ht="14.25">
      <c r="A10" s="166" t="s">
        <v>131</v>
      </c>
      <c r="B10" s="175" t="s">
        <v>121</v>
      </c>
      <c r="C10" s="166"/>
      <c r="D10" s="179">
        <v>4.7186342592592592E-3</v>
      </c>
      <c r="E10" s="169"/>
      <c r="F10" s="169"/>
      <c r="G10" s="169"/>
      <c r="H10" s="170">
        <f t="shared" si="0"/>
        <v>4.9056881454045964</v>
      </c>
      <c r="L10"/>
      <c r="M10" s="140"/>
      <c r="N10" s="139"/>
    </row>
    <row r="11" spans="1:14" ht="14.25">
      <c r="A11" s="166" t="s">
        <v>131</v>
      </c>
      <c r="B11" s="175" t="s">
        <v>132</v>
      </c>
      <c r="C11" s="166"/>
      <c r="D11" s="179">
        <v>4.587962962962963E-3</v>
      </c>
      <c r="E11" s="169"/>
      <c r="F11" s="169"/>
      <c r="G11" s="169"/>
      <c r="H11" s="170">
        <f t="shared" si="0"/>
        <v>5.0454086781029268</v>
      </c>
      <c r="L11"/>
      <c r="M11" s="140"/>
      <c r="N11" s="139"/>
    </row>
    <row r="12" spans="1:14" ht="14.25">
      <c r="A12" s="166" t="s">
        <v>131</v>
      </c>
      <c r="B12" s="175" t="s">
        <v>122</v>
      </c>
      <c r="C12" s="166"/>
      <c r="D12" s="179">
        <v>4.3512731481481484E-3</v>
      </c>
      <c r="E12" s="169"/>
      <c r="F12" s="169"/>
      <c r="G12" s="169"/>
      <c r="H12" s="170">
        <f t="shared" si="0"/>
        <v>5.3198563638781744</v>
      </c>
      <c r="L12"/>
      <c r="M12" s="140"/>
      <c r="N12" s="139"/>
    </row>
    <row r="13" spans="1:14" ht="14.25">
      <c r="A13" s="166" t="s">
        <v>131</v>
      </c>
      <c r="B13" s="175" t="s">
        <v>123</v>
      </c>
      <c r="C13" s="166"/>
      <c r="D13" s="180">
        <v>4.5224537037037039E-3</v>
      </c>
      <c r="E13" s="169"/>
      <c r="F13" s="169"/>
      <c r="G13" s="169"/>
      <c r="H13" s="170">
        <f t="shared" si="0"/>
        <v>5.1184931156267597</v>
      </c>
      <c r="L13" s="151"/>
      <c r="M13" s="152"/>
      <c r="N13" s="153"/>
    </row>
    <row r="14" spans="1:14" ht="14.25">
      <c r="A14" s="166" t="s">
        <v>131</v>
      </c>
      <c r="B14" s="175" t="s">
        <v>32</v>
      </c>
      <c r="C14" s="166"/>
      <c r="D14" s="179">
        <v>4.2650462962962963E-3</v>
      </c>
      <c r="E14" s="169"/>
      <c r="F14" s="169"/>
      <c r="G14" s="169"/>
      <c r="H14" s="170">
        <f t="shared" si="0"/>
        <v>5.4274084124830395</v>
      </c>
      <c r="L14" s="145"/>
      <c r="M14" s="154"/>
      <c r="N14" s="155"/>
    </row>
    <row r="15" spans="1:14" ht="14.25">
      <c r="A15" s="166" t="s">
        <v>131</v>
      </c>
      <c r="B15" s="175" t="s">
        <v>45</v>
      </c>
      <c r="C15" s="166"/>
      <c r="D15" s="179">
        <v>4.5516203703703699E-3</v>
      </c>
      <c r="E15" s="169"/>
      <c r="F15" s="169"/>
      <c r="G15" s="169"/>
      <c r="H15" s="170">
        <f t="shared" si="0"/>
        <v>5.0856939429385148</v>
      </c>
      <c r="L15"/>
      <c r="M15" s="140"/>
      <c r="N15" s="139"/>
    </row>
    <row r="16" spans="1:14" ht="14.25">
      <c r="A16" s="166" t="s">
        <v>131</v>
      </c>
      <c r="B16" s="175" t="s">
        <v>124</v>
      </c>
      <c r="C16" s="166"/>
      <c r="D16" s="179">
        <v>4.1634259259259255E-3</v>
      </c>
      <c r="E16" s="169"/>
      <c r="F16" s="169"/>
      <c r="G16" s="169"/>
      <c r="H16" s="170">
        <f t="shared" si="0"/>
        <v>5.5598799065940181</v>
      </c>
      <c r="L16"/>
      <c r="M16" s="140"/>
      <c r="N16" s="139"/>
    </row>
    <row r="17" spans="1:14" ht="14.25">
      <c r="A17" s="166" t="s">
        <v>131</v>
      </c>
      <c r="B17" s="175" t="s">
        <v>37</v>
      </c>
      <c r="C17" s="166"/>
      <c r="D17" s="179">
        <v>3.9104166666666671E-3</v>
      </c>
      <c r="E17" s="169"/>
      <c r="F17" s="169"/>
      <c r="G17" s="169"/>
      <c r="H17" s="170">
        <f t="shared" si="0"/>
        <v>5.9196116734742201</v>
      </c>
      <c r="L17"/>
      <c r="M17" s="140"/>
      <c r="N17" s="139"/>
    </row>
    <row r="18" spans="1:14" ht="14.25">
      <c r="A18" s="166" t="s">
        <v>131</v>
      </c>
      <c r="B18" s="175" t="s">
        <v>48</v>
      </c>
      <c r="C18" s="166"/>
      <c r="D18" s="179">
        <v>4.1546296296296296E-3</v>
      </c>
      <c r="E18" s="169"/>
      <c r="F18" s="169"/>
      <c r="G18" s="169"/>
      <c r="H18" s="170">
        <f t="shared" si="0"/>
        <v>5.5716514374860715</v>
      </c>
      <c r="L18"/>
      <c r="M18" s="140"/>
      <c r="N18" s="139"/>
    </row>
    <row r="19" spans="1:14" ht="14.25">
      <c r="A19" s="166" t="s">
        <v>131</v>
      </c>
      <c r="B19" s="175" t="s">
        <v>125</v>
      </c>
      <c r="C19" s="166"/>
      <c r="D19" s="179">
        <v>3.8456018518518518E-3</v>
      </c>
      <c r="E19" s="169"/>
      <c r="F19" s="169"/>
      <c r="G19" s="169"/>
      <c r="H19" s="170">
        <f t="shared" si="0"/>
        <v>6.0193824113645942</v>
      </c>
      <c r="L19"/>
      <c r="M19" s="140"/>
      <c r="N19" s="139"/>
    </row>
    <row r="20" spans="1:14" ht="14.25">
      <c r="A20" s="166" t="s">
        <v>131</v>
      </c>
      <c r="B20" s="175" t="s">
        <v>51</v>
      </c>
      <c r="C20" s="166"/>
      <c r="D20" s="180">
        <v>3.6884259259259262E-3</v>
      </c>
      <c r="E20" s="169"/>
      <c r="F20" s="169"/>
      <c r="G20" s="169"/>
      <c r="H20" s="170">
        <f t="shared" si="0"/>
        <v>6.2758880381573992</v>
      </c>
      <c r="L20" s="151"/>
      <c r="M20" s="152"/>
      <c r="N20" s="156"/>
    </row>
    <row r="21" spans="1:14" ht="14.25">
      <c r="A21" s="166" t="s">
        <v>131</v>
      </c>
      <c r="B21" s="175" t="s">
        <v>126</v>
      </c>
      <c r="C21" s="166"/>
      <c r="D21" s="179">
        <v>4.9503472222222214E-3</v>
      </c>
      <c r="E21" s="169"/>
      <c r="F21" s="169"/>
      <c r="G21" s="169"/>
      <c r="H21" s="170">
        <f t="shared" si="0"/>
        <v>4.67606555843913</v>
      </c>
      <c r="L21"/>
      <c r="M21" s="140"/>
      <c r="N21" s="139"/>
    </row>
    <row r="22" spans="1:14" ht="14.25">
      <c r="A22" s="166" t="s">
        <v>131</v>
      </c>
      <c r="B22" s="175" t="s">
        <v>34</v>
      </c>
      <c r="C22" s="166"/>
      <c r="D22" s="180">
        <v>4.7347222222222218E-3</v>
      </c>
      <c r="E22" s="169"/>
      <c r="F22" s="169"/>
      <c r="G22" s="169"/>
      <c r="H22" s="170">
        <f t="shared" si="0"/>
        <v>4.8890192627358955</v>
      </c>
      <c r="L22" s="151"/>
      <c r="M22" s="152"/>
      <c r="N22" s="156"/>
    </row>
    <row r="23" spans="1:14" ht="14.25">
      <c r="A23" s="166" t="s">
        <v>131</v>
      </c>
      <c r="B23" s="175" t="s">
        <v>127</v>
      </c>
      <c r="C23" s="166"/>
      <c r="D23" s="179">
        <v>4.59849537037037E-3</v>
      </c>
      <c r="E23" s="169"/>
      <c r="F23" s="169"/>
      <c r="G23" s="169"/>
      <c r="H23" s="170">
        <f t="shared" si="0"/>
        <v>5.033852659132668</v>
      </c>
      <c r="L23"/>
      <c r="M23" s="140"/>
      <c r="N23" s="139"/>
    </row>
    <row r="24" spans="1:14" ht="14.25">
      <c r="A24" s="166" t="s">
        <v>131</v>
      </c>
      <c r="B24" s="175" t="s">
        <v>40</v>
      </c>
      <c r="C24" s="166"/>
      <c r="D24" s="179">
        <v>4.3328703703703706E-3</v>
      </c>
      <c r="E24" s="169"/>
      <c r="F24" s="169"/>
      <c r="G24" s="169"/>
      <c r="H24" s="170">
        <f t="shared" si="0"/>
        <v>5.342451116572283</v>
      </c>
      <c r="L24"/>
      <c r="M24" s="140"/>
      <c r="N24" s="139"/>
    </row>
    <row r="25" spans="1:14" ht="14.25">
      <c r="A25" s="166" t="s">
        <v>131</v>
      </c>
      <c r="B25" s="175" t="s">
        <v>133</v>
      </c>
      <c r="C25" s="166"/>
      <c r="D25" s="179">
        <v>4.6743055555555557E-3</v>
      </c>
      <c r="E25" s="169"/>
      <c r="F25" s="169"/>
      <c r="G25" s="169"/>
      <c r="H25" s="170">
        <f t="shared" si="0"/>
        <v>4.9522111622839597</v>
      </c>
      <c r="L25"/>
      <c r="M25" s="140"/>
      <c r="N25" s="139"/>
    </row>
    <row r="26" spans="1:14" ht="14.25">
      <c r="A26" s="166" t="s">
        <v>131</v>
      </c>
      <c r="B26" s="175" t="s">
        <v>128</v>
      </c>
      <c r="C26" s="166"/>
      <c r="D26" s="179">
        <v>4.2458333333333332E-3</v>
      </c>
      <c r="E26" s="169"/>
      <c r="F26" s="169"/>
      <c r="G26" s="169"/>
      <c r="H26" s="170">
        <f t="shared" si="0"/>
        <v>5.4519681605059427</v>
      </c>
      <c r="L26"/>
      <c r="M26" s="140"/>
      <c r="N26" s="139"/>
    </row>
    <row r="27" spans="1:14" ht="14.25">
      <c r="A27" s="166" t="s">
        <v>131</v>
      </c>
      <c r="B27" s="175" t="s">
        <v>57</v>
      </c>
      <c r="C27" s="166"/>
      <c r="D27" s="179">
        <v>4.0990740740740736E-3</v>
      </c>
      <c r="E27" s="169"/>
      <c r="F27" s="169"/>
      <c r="G27" s="169"/>
      <c r="H27" s="170">
        <f t="shared" si="0"/>
        <v>5.6471651231082003</v>
      </c>
      <c r="L27"/>
      <c r="M27" s="140"/>
      <c r="N27" s="139"/>
    </row>
    <row r="28" spans="1:14" ht="14.25">
      <c r="A28" s="149" t="s">
        <v>137</v>
      </c>
      <c r="B28" s="181" t="s">
        <v>138</v>
      </c>
      <c r="C28" s="149"/>
      <c r="D28" s="182">
        <v>7.1021990740740741E-3</v>
      </c>
      <c r="E28" s="183"/>
      <c r="F28" s="183"/>
      <c r="G28" s="183"/>
      <c r="H28" s="170">
        <f t="shared" si="0"/>
        <v>3.2592930593354303</v>
      </c>
    </row>
    <row r="29" spans="1:14" ht="14.25">
      <c r="A29" s="149" t="s">
        <v>137</v>
      </c>
      <c r="B29" s="184" t="s">
        <v>139</v>
      </c>
      <c r="C29" s="149"/>
      <c r="D29" s="182">
        <v>6.4003472222222213E-3</v>
      </c>
      <c r="E29" s="183"/>
      <c r="F29" s="183"/>
      <c r="G29" s="183"/>
      <c r="H29" s="170">
        <f t="shared" si="0"/>
        <v>3.6167019295104801</v>
      </c>
    </row>
    <row r="30" spans="1:14" ht="14.25">
      <c r="A30" s="149" t="s">
        <v>137</v>
      </c>
      <c r="B30" s="184" t="s">
        <v>140</v>
      </c>
      <c r="C30" s="149"/>
      <c r="D30" s="182">
        <v>6.5392361111111103E-3</v>
      </c>
      <c r="E30" s="183"/>
      <c r="F30" s="183"/>
      <c r="G30" s="183"/>
      <c r="H30" s="170">
        <f t="shared" si="0"/>
        <v>3.5398856616931278</v>
      </c>
    </row>
    <row r="31" spans="1:14" ht="14.25">
      <c r="A31" s="149" t="s">
        <v>137</v>
      </c>
      <c r="B31" s="184" t="s">
        <v>141</v>
      </c>
      <c r="C31" s="149"/>
      <c r="D31" s="182">
        <v>5.8842592592592592E-3</v>
      </c>
      <c r="E31" s="183"/>
      <c r="F31" s="183"/>
      <c r="G31" s="183"/>
      <c r="H31" s="170">
        <f t="shared" si="0"/>
        <v>3.9339103068450041</v>
      </c>
    </row>
    <row r="32" spans="1:14" ht="14.25">
      <c r="A32" s="149" t="s">
        <v>137</v>
      </c>
      <c r="B32" s="184" t="s">
        <v>143</v>
      </c>
      <c r="C32" s="149"/>
      <c r="D32" s="182">
        <v>5.6274305555555557E-3</v>
      </c>
      <c r="E32" s="183"/>
      <c r="F32" s="183"/>
      <c r="G32" s="183"/>
      <c r="H32" s="170">
        <f t="shared" si="0"/>
        <v>4.1134489212480201</v>
      </c>
    </row>
    <row r="33" spans="1:8" ht="14.25">
      <c r="A33" s="149" t="s">
        <v>137</v>
      </c>
      <c r="B33" s="184" t="s">
        <v>146</v>
      </c>
      <c r="C33" s="149"/>
      <c r="D33" s="182">
        <v>5.5787037037037038E-3</v>
      </c>
      <c r="E33" s="183"/>
      <c r="F33" s="183"/>
      <c r="G33" s="183"/>
      <c r="H33" s="170">
        <f t="shared" si="0"/>
        <v>4.1493775933609962</v>
      </c>
    </row>
    <row r="34" spans="1:8" ht="14.25">
      <c r="A34" s="149" t="s">
        <v>137</v>
      </c>
      <c r="B34" s="184" t="s">
        <v>147</v>
      </c>
      <c r="C34" s="149"/>
      <c r="D34" s="182">
        <v>5.2546296296296299E-3</v>
      </c>
      <c r="E34" s="183"/>
      <c r="F34" s="183"/>
      <c r="G34" s="183"/>
      <c r="H34" s="170">
        <f t="shared" si="0"/>
        <v>4.4052863436123344</v>
      </c>
    </row>
    <row r="35" spans="1:8" ht="14.25">
      <c r="A35" s="149" t="s">
        <v>137</v>
      </c>
      <c r="B35" s="184" t="s">
        <v>142</v>
      </c>
      <c r="C35" s="149"/>
      <c r="D35" s="182">
        <v>5.3159722222222219E-3</v>
      </c>
      <c r="E35" s="183"/>
      <c r="F35" s="183"/>
      <c r="G35" s="183"/>
      <c r="H35" s="170">
        <f t="shared" si="0"/>
        <v>4.3544524276072289</v>
      </c>
    </row>
    <row r="36" spans="1:8" ht="14.25">
      <c r="A36" s="149" t="s">
        <v>137</v>
      </c>
      <c r="B36" s="184" t="s">
        <v>148</v>
      </c>
      <c r="C36" s="149"/>
      <c r="D36" s="182">
        <v>4.9842592592592595E-3</v>
      </c>
      <c r="E36" s="183"/>
      <c r="F36" s="183"/>
      <c r="G36" s="183"/>
      <c r="H36" s="170">
        <f t="shared" si="0"/>
        <v>4.644250417982537</v>
      </c>
    </row>
    <row r="37" spans="1:8" ht="14.25">
      <c r="A37" s="149" t="s">
        <v>137</v>
      </c>
      <c r="B37" s="184" t="s">
        <v>144</v>
      </c>
      <c r="C37" s="149"/>
      <c r="D37" s="182">
        <v>5.1961805555555554E-3</v>
      </c>
      <c r="E37" s="183"/>
      <c r="F37" s="183"/>
      <c r="G37" s="183"/>
      <c r="H37" s="170">
        <f t="shared" si="0"/>
        <v>4.454839068938635</v>
      </c>
    </row>
    <row r="38" spans="1:8" ht="14.25">
      <c r="A38" s="149" t="s">
        <v>137</v>
      </c>
      <c r="B38" s="184" t="s">
        <v>145</v>
      </c>
      <c r="C38" s="149"/>
      <c r="D38" s="182">
        <v>4.7365740740740745E-3</v>
      </c>
      <c r="E38" s="183"/>
      <c r="F38" s="183"/>
      <c r="G38" s="183"/>
      <c r="H38" s="170">
        <f t="shared" si="0"/>
        <v>4.8871078095982794</v>
      </c>
    </row>
    <row r="39" spans="1:8" ht="14.25">
      <c r="A39" s="149"/>
      <c r="D39" s="178"/>
      <c r="H39" s="173"/>
    </row>
    <row r="40" spans="1:8" ht="14.25">
      <c r="A40" s="149"/>
      <c r="D40" s="178"/>
      <c r="H40" s="173"/>
    </row>
    <row r="41" spans="1:8" ht="14.25">
      <c r="A41" s="149"/>
      <c r="D41" s="178"/>
      <c r="H41" s="173"/>
    </row>
    <row r="42" spans="1:8" ht="14.25">
      <c r="A42" s="149"/>
      <c r="D42" s="178"/>
      <c r="H42" s="173"/>
    </row>
    <row r="43" spans="1:8" ht="14.25">
      <c r="A43" s="150"/>
      <c r="D43" s="178"/>
      <c r="H43" s="173"/>
    </row>
    <row r="44" spans="1:8" ht="14.25">
      <c r="A44" s="150"/>
      <c r="D44" s="178"/>
      <c r="H44" s="173"/>
    </row>
    <row r="45" spans="1:8" ht="14.25">
      <c r="A45" s="150"/>
      <c r="D45" s="178"/>
      <c r="H45" s="173"/>
    </row>
    <row r="46" spans="1:8" ht="14.25">
      <c r="A46" s="150"/>
      <c r="D46" s="171"/>
      <c r="H46" s="173"/>
    </row>
    <row r="47" spans="1:8" ht="14.25">
      <c r="A47" s="150"/>
      <c r="D47" s="171"/>
      <c r="H47" s="173"/>
    </row>
    <row r="48" spans="1:8" ht="14.25">
      <c r="A48" s="150"/>
      <c r="D48" s="171"/>
      <c r="H48" s="173"/>
    </row>
    <row r="49" spans="1:8" ht="14.25">
      <c r="A49" s="150"/>
      <c r="D49" s="171"/>
      <c r="H49" s="173"/>
    </row>
    <row r="50" spans="1:8" ht="14.25">
      <c r="A50" s="150"/>
      <c r="D50" s="171"/>
      <c r="H50" s="173"/>
    </row>
    <row r="51" spans="1:8" ht="14.25">
      <c r="A51" s="150"/>
      <c r="D51" s="171"/>
      <c r="H51" s="173"/>
    </row>
    <row r="52" spans="1:8" ht="14.25">
      <c r="A52" s="150"/>
      <c r="D52" s="171"/>
      <c r="H52" s="173"/>
    </row>
    <row r="53" spans="1:8" ht="14.25">
      <c r="A53" s="150"/>
      <c r="D53" s="171"/>
      <c r="H53" s="173"/>
    </row>
    <row r="54" spans="1:8" ht="14.25">
      <c r="A54" s="150"/>
      <c r="D54" s="171"/>
      <c r="H54" s="173"/>
    </row>
    <row r="55" spans="1:8" ht="14.25">
      <c r="A55" s="150"/>
      <c r="D55" s="171"/>
      <c r="H55" s="173"/>
    </row>
    <row r="56" spans="1:8" ht="14.25">
      <c r="A56" s="150"/>
      <c r="D56" s="171"/>
      <c r="H56" s="173"/>
    </row>
    <row r="57" spans="1:8" ht="14.25">
      <c r="A57" s="150"/>
      <c r="D57" s="171"/>
      <c r="H57" s="173"/>
    </row>
    <row r="58" spans="1:8" ht="14.25">
      <c r="A58" s="150"/>
      <c r="D58" s="171"/>
      <c r="H58" s="173"/>
    </row>
    <row r="59" spans="1:8" ht="14.25">
      <c r="A59" s="150"/>
      <c r="D59" s="171"/>
      <c r="H59" s="173"/>
    </row>
    <row r="60" spans="1:8" ht="14.25">
      <c r="A60" s="150"/>
      <c r="D60" s="171"/>
      <c r="H60" s="173"/>
    </row>
    <row r="61" spans="1:8" ht="14.25">
      <c r="A61" s="150"/>
      <c r="D61" s="171"/>
      <c r="H61" s="173"/>
    </row>
    <row r="62" spans="1:8" ht="14.25">
      <c r="A62" s="150"/>
      <c r="D62" s="171"/>
      <c r="H62" s="173"/>
    </row>
    <row r="63" spans="1:8" ht="14.25">
      <c r="A63" s="150"/>
      <c r="D63" s="171"/>
      <c r="H63" s="173"/>
    </row>
    <row r="64" spans="1:8" ht="14.25">
      <c r="A64" s="150"/>
      <c r="B64" s="177"/>
      <c r="C64" s="148"/>
      <c r="D64" s="171"/>
      <c r="H64" s="173"/>
    </row>
    <row r="65" spans="1:8" ht="14.25">
      <c r="A65" s="150"/>
      <c r="B65" s="177"/>
      <c r="C65" s="148"/>
      <c r="D65" s="171"/>
      <c r="H65" s="173"/>
    </row>
    <row r="66" spans="1:8" ht="14.25">
      <c r="A66" s="150"/>
      <c r="B66" s="177"/>
      <c r="C66" s="148"/>
      <c r="D66" s="171"/>
      <c r="H66" s="173"/>
    </row>
    <row r="67" spans="1:8" ht="14.25">
      <c r="A67" s="150"/>
      <c r="B67" s="177"/>
      <c r="C67" s="148"/>
      <c r="D67" s="171"/>
      <c r="H67" s="173"/>
    </row>
    <row r="68" spans="1:8" ht="14.25">
      <c r="A68" s="150"/>
      <c r="B68" s="177"/>
      <c r="C68" s="148"/>
      <c r="D68" s="171"/>
      <c r="H68" s="173"/>
    </row>
    <row r="69" spans="1:8" ht="14.25">
      <c r="A69" s="150"/>
      <c r="B69" s="177"/>
      <c r="C69" s="148"/>
      <c r="D69" s="171"/>
      <c r="H69" s="173"/>
    </row>
    <row r="70" spans="1:8" ht="14.25">
      <c r="A70" s="150"/>
      <c r="B70" s="177"/>
      <c r="C70" s="148"/>
      <c r="D70" s="171"/>
      <c r="H70" s="17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C84"/>
  <sheetViews>
    <sheetView workbookViewId="0">
      <selection activeCell="A3" sqref="A3:C7"/>
    </sheetView>
  </sheetViews>
  <sheetFormatPr defaultColWidth="9.1328125" defaultRowHeight="12.75"/>
  <cols>
    <col min="1" max="1" width="9.1328125" style="70"/>
    <col min="2" max="2" width="69.73046875" style="69" customWidth="1"/>
    <col min="3" max="3" width="38.86328125" style="69" customWidth="1"/>
    <col min="4" max="16384" width="9.1328125" style="69"/>
  </cols>
  <sheetData>
    <row r="1" spans="1:3" ht="71.25" customHeight="1">
      <c r="A1" s="243" t="s">
        <v>73</v>
      </c>
      <c r="B1" s="244"/>
      <c r="C1" s="72"/>
    </row>
    <row r="2" spans="1:3" ht="14.25">
      <c r="A2" s="185" t="s">
        <v>2</v>
      </c>
      <c r="B2" s="186" t="s">
        <v>134</v>
      </c>
      <c r="C2" s="187" t="s">
        <v>74</v>
      </c>
    </row>
    <row r="3" spans="1:3" ht="14.25">
      <c r="A3" s="188"/>
      <c r="B3" s="189"/>
      <c r="C3" s="189"/>
    </row>
    <row r="4" spans="1:3" ht="14.25">
      <c r="A4" s="188"/>
      <c r="B4" s="189"/>
      <c r="C4" s="189"/>
    </row>
    <row r="5" spans="1:3" ht="14.25">
      <c r="A5" s="188"/>
      <c r="B5" s="189"/>
      <c r="C5" s="189"/>
    </row>
    <row r="6" spans="1:3" ht="14.25">
      <c r="A6" s="188"/>
      <c r="B6" s="218"/>
      <c r="C6" s="218"/>
    </row>
    <row r="7" spans="1:3" ht="14.25">
      <c r="A7" s="188"/>
      <c r="B7" s="218"/>
      <c r="C7" s="218"/>
    </row>
    <row r="8" spans="1:3" ht="14.25">
      <c r="A8" s="190"/>
      <c r="B8" s="191"/>
      <c r="C8" s="191"/>
    </row>
    <row r="9" spans="1:3" ht="14.25">
      <c r="A9" s="190"/>
      <c r="B9" s="191"/>
      <c r="C9" s="191"/>
    </row>
    <row r="10" spans="1:3" ht="14.25">
      <c r="A10" s="190"/>
      <c r="B10" s="191"/>
      <c r="C10" s="191"/>
    </row>
    <row r="11" spans="1:3" ht="14.25">
      <c r="A11" s="193"/>
      <c r="B11" s="194"/>
      <c r="C11" s="194"/>
    </row>
    <row r="12" spans="1:3" ht="14.25">
      <c r="A12" s="193"/>
      <c r="B12" s="194"/>
      <c r="C12" s="194"/>
    </row>
    <row r="13" spans="1:3" ht="14.25">
      <c r="A13" s="190"/>
      <c r="B13" s="191"/>
      <c r="C13" s="191"/>
    </row>
    <row r="14" spans="1:3" ht="14.25">
      <c r="A14" s="193"/>
      <c r="B14" s="194"/>
      <c r="C14" s="194"/>
    </row>
    <row r="15" spans="1:3" ht="14.25">
      <c r="A15" s="193"/>
      <c r="B15" s="194"/>
      <c r="C15" s="194"/>
    </row>
    <row r="16" spans="1:3" ht="14.25">
      <c r="A16" s="193"/>
      <c r="B16" s="194"/>
      <c r="C16" s="194"/>
    </row>
    <row r="17" spans="1:3" ht="14.25">
      <c r="A17" s="193"/>
      <c r="B17" s="194"/>
      <c r="C17" s="194"/>
    </row>
    <row r="18" spans="1:3" ht="14.25">
      <c r="A18" s="193"/>
      <c r="B18" s="194"/>
      <c r="C18" s="194"/>
    </row>
    <row r="19" spans="1:3" ht="14.25">
      <c r="A19" s="193"/>
      <c r="B19" s="194"/>
      <c r="C19" s="194"/>
    </row>
    <row r="20" spans="1:3" ht="14.25">
      <c r="A20" s="193"/>
      <c r="B20" s="194"/>
      <c r="C20" s="194"/>
    </row>
    <row r="21" spans="1:3" ht="14.25">
      <c r="A21" s="193"/>
      <c r="B21" s="194"/>
      <c r="C21" s="194"/>
    </row>
    <row r="22" spans="1:3" ht="14.25">
      <c r="A22" s="193"/>
      <c r="B22" s="194"/>
      <c r="C22" s="194"/>
    </row>
    <row r="23" spans="1:3" ht="14.25">
      <c r="A23" s="193"/>
      <c r="B23" s="194"/>
      <c r="C23" s="194"/>
    </row>
    <row r="24" spans="1:3" ht="14.25">
      <c r="A24" s="193"/>
      <c r="B24" s="194"/>
      <c r="C24" s="194"/>
    </row>
    <row r="25" spans="1:3" ht="14.25">
      <c r="A25" s="193"/>
      <c r="B25" s="194"/>
      <c r="C25" s="194"/>
    </row>
    <row r="26" spans="1:3" ht="14.25">
      <c r="A26" s="193"/>
      <c r="B26" s="194"/>
      <c r="C26" s="194"/>
    </row>
    <row r="27" spans="1:3" ht="14.25">
      <c r="A27" s="193"/>
      <c r="B27" s="194"/>
      <c r="C27" s="194"/>
    </row>
    <row r="28" spans="1:3" ht="14.25">
      <c r="A28" s="195" t="s">
        <v>2</v>
      </c>
      <c r="B28" s="196" t="s">
        <v>135</v>
      </c>
      <c r="C28" s="196" t="s">
        <v>74</v>
      </c>
    </row>
    <row r="29" spans="1:3" ht="14.25">
      <c r="A29" s="197"/>
      <c r="B29" s="198"/>
      <c r="C29" s="198"/>
    </row>
    <row r="30" spans="1:3" ht="14.25">
      <c r="A30" s="199"/>
      <c r="B30" s="192"/>
      <c r="C30" s="198"/>
    </row>
    <row r="31" spans="1:3" ht="14.25">
      <c r="A31" s="193"/>
      <c r="B31" s="194"/>
      <c r="C31" s="194"/>
    </row>
    <row r="32" spans="1:3" ht="14.25">
      <c r="A32" s="193"/>
      <c r="B32" s="194"/>
      <c r="C32" s="194"/>
    </row>
    <row r="33" spans="1:3" ht="14.25">
      <c r="A33" s="193"/>
      <c r="B33" s="200"/>
      <c r="C33" s="201"/>
    </row>
    <row r="34" spans="1:3" ht="14.25">
      <c r="A34" s="193"/>
      <c r="B34" s="194"/>
      <c r="C34" s="201"/>
    </row>
    <row r="35" spans="1:3" ht="14.25">
      <c r="A35" s="193"/>
      <c r="B35" s="194"/>
      <c r="C35" s="201"/>
    </row>
    <row r="36" spans="1:3" ht="14.25">
      <c r="A36" s="193"/>
      <c r="B36" s="194"/>
      <c r="C36" s="201"/>
    </row>
    <row r="37" spans="1:3" ht="14.25">
      <c r="A37" s="193"/>
      <c r="B37" s="194"/>
      <c r="C37" s="201"/>
    </row>
    <row r="38" spans="1:3" ht="14.25">
      <c r="A38" s="193"/>
      <c r="B38" s="194"/>
      <c r="C38" s="201"/>
    </row>
    <row r="39" spans="1:3" ht="14.25">
      <c r="A39" s="193"/>
      <c r="B39" s="194"/>
      <c r="C39" s="201"/>
    </row>
    <row r="40" spans="1:3" ht="14.25">
      <c r="A40" s="193"/>
      <c r="B40" s="201"/>
      <c r="C40" s="201"/>
    </row>
    <row r="41" spans="1:3" ht="14.25">
      <c r="A41" s="193"/>
      <c r="B41" s="201"/>
      <c r="C41" s="201"/>
    </row>
    <row r="42" spans="1:3" ht="14.25">
      <c r="A42" s="193"/>
      <c r="B42" s="201"/>
      <c r="C42" s="201"/>
    </row>
    <row r="43" spans="1:3" ht="14.25">
      <c r="A43" s="193"/>
      <c r="B43" s="200"/>
      <c r="C43" s="200"/>
    </row>
    <row r="44" spans="1:3" ht="14.25">
      <c r="A44" s="190"/>
      <c r="B44" s="191"/>
      <c r="C44" s="191"/>
    </row>
    <row r="45" spans="1:3" ht="14.25">
      <c r="A45" s="193"/>
      <c r="B45" s="200"/>
      <c r="C45" s="200"/>
    </row>
    <row r="46" spans="1:3" ht="14.25">
      <c r="A46" s="193"/>
      <c r="B46" s="200"/>
      <c r="C46" s="200"/>
    </row>
    <row r="47" spans="1:3" ht="14.25">
      <c r="A47" s="193"/>
      <c r="B47" s="200"/>
      <c r="C47" s="200"/>
    </row>
    <row r="48" spans="1:3" ht="14.25">
      <c r="A48" s="193"/>
      <c r="B48" s="200"/>
      <c r="C48" s="200"/>
    </row>
    <row r="49" spans="1:3" ht="14.25">
      <c r="A49" s="193"/>
      <c r="B49" s="200"/>
      <c r="C49" s="200"/>
    </row>
    <row r="50" spans="1:3" ht="14.25">
      <c r="A50" s="193"/>
      <c r="B50" s="194"/>
      <c r="C50" s="194"/>
    </row>
    <row r="51" spans="1:3" ht="14.25">
      <c r="A51" s="193"/>
      <c r="B51" s="194"/>
      <c r="C51" s="194"/>
    </row>
    <row r="52" spans="1:3" ht="14.25">
      <c r="A52" s="193"/>
      <c r="B52" s="194"/>
      <c r="C52" s="194"/>
    </row>
    <row r="53" spans="1:3" ht="15.75" customHeight="1">
      <c r="A53" s="195" t="s">
        <v>2</v>
      </c>
      <c r="B53" s="196" t="s">
        <v>136</v>
      </c>
      <c r="C53" s="196" t="s">
        <v>74</v>
      </c>
    </row>
    <row r="54" spans="1:3" ht="14.25">
      <c r="A54" s="193"/>
      <c r="B54" s="200"/>
      <c r="C54" s="200"/>
    </row>
    <row r="55" spans="1:3" ht="14.25">
      <c r="A55" s="193"/>
      <c r="B55" s="200"/>
      <c r="C55" s="200"/>
    </row>
    <row r="56" spans="1:3" ht="14.25">
      <c r="A56" s="193"/>
      <c r="B56" s="194"/>
      <c r="C56" s="194"/>
    </row>
    <row r="57" spans="1:3" ht="14.25">
      <c r="A57" s="193"/>
      <c r="B57" s="194"/>
      <c r="C57" s="194"/>
    </row>
    <row r="58" spans="1:3" ht="14.25">
      <c r="A58" s="193"/>
      <c r="B58" s="194"/>
      <c r="C58" s="194"/>
    </row>
    <row r="59" spans="1:3" ht="14.25">
      <c r="A59" s="193"/>
      <c r="B59" s="194"/>
      <c r="C59" s="194"/>
    </row>
    <row r="60" spans="1:3" ht="14.25">
      <c r="A60" s="193"/>
      <c r="B60" s="194"/>
      <c r="C60" s="194"/>
    </row>
    <row r="61" spans="1:3" ht="14.25">
      <c r="A61" s="193"/>
      <c r="B61" s="194"/>
      <c r="C61" s="194"/>
    </row>
    <row r="62" spans="1:3" ht="14.25">
      <c r="A62" s="193"/>
      <c r="B62" s="194"/>
      <c r="C62" s="194"/>
    </row>
    <row r="63" spans="1:3" ht="14.25">
      <c r="A63" s="193"/>
      <c r="B63" s="194"/>
      <c r="C63" s="194"/>
    </row>
    <row r="64" spans="1:3" ht="14.25">
      <c r="A64" s="193"/>
      <c r="B64" s="194"/>
      <c r="C64" s="194"/>
    </row>
    <row r="65" spans="1:3" ht="14.25">
      <c r="A65" s="193"/>
      <c r="B65" s="194"/>
      <c r="C65" s="194"/>
    </row>
    <row r="66" spans="1:3" ht="14.25">
      <c r="A66" s="193"/>
      <c r="B66" s="194"/>
      <c r="C66" s="194"/>
    </row>
    <row r="67" spans="1:3" ht="14.25">
      <c r="A67" s="193"/>
      <c r="B67" s="194"/>
      <c r="C67" s="194"/>
    </row>
    <row r="68" spans="1:3" ht="14.25">
      <c r="A68" s="193"/>
      <c r="B68" s="194"/>
      <c r="C68" s="194"/>
    </row>
    <row r="69" spans="1:3" ht="14.25">
      <c r="A69" s="193"/>
      <c r="B69" s="194"/>
      <c r="C69" s="194"/>
    </row>
    <row r="70" spans="1:3" ht="14.25">
      <c r="A70" s="183"/>
      <c r="B70" s="184"/>
      <c r="C70" s="184"/>
    </row>
    <row r="71" spans="1:3" ht="14.25">
      <c r="A71" s="183"/>
      <c r="B71" s="184"/>
      <c r="C71" s="184"/>
    </row>
    <row r="72" spans="1:3" ht="14.25">
      <c r="A72" s="183"/>
      <c r="B72" s="184"/>
      <c r="C72" s="184"/>
    </row>
    <row r="73" spans="1:3" ht="14.25">
      <c r="A73" s="183"/>
      <c r="B73" s="184"/>
      <c r="C73" s="184"/>
    </row>
    <row r="74" spans="1:3" ht="14.25">
      <c r="A74" s="183"/>
      <c r="B74" s="184"/>
      <c r="C74" s="184"/>
    </row>
    <row r="75" spans="1:3" ht="14.25">
      <c r="A75" s="183"/>
      <c r="B75" s="184"/>
      <c r="C75" s="184"/>
    </row>
    <row r="76" spans="1:3">
      <c r="B76" s="71"/>
      <c r="C76" s="71"/>
    </row>
    <row r="77" spans="1:3">
      <c r="B77" s="71"/>
      <c r="C77" s="71"/>
    </row>
    <row r="78" spans="1:3">
      <c r="B78" s="71"/>
      <c r="C78" s="71"/>
    </row>
    <row r="79" spans="1:3">
      <c r="B79" s="71"/>
      <c r="C79" s="71"/>
    </row>
    <row r="80" spans="1:3">
      <c r="B80" s="71"/>
      <c r="C80" s="71"/>
    </row>
    <row r="81" spans="2:3">
      <c r="B81" s="71"/>
      <c r="C81" s="71"/>
    </row>
    <row r="82" spans="2:3">
      <c r="B82" s="71"/>
      <c r="C82" s="71"/>
    </row>
    <row r="83" spans="2:3">
      <c r="B83" s="71"/>
      <c r="C83" s="71"/>
    </row>
    <row r="84" spans="2:3">
      <c r="B84" s="71"/>
      <c r="C84" s="71"/>
    </row>
  </sheetData>
  <mergeCells count="1">
    <mergeCell ref="A1:B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G42"/>
  <sheetViews>
    <sheetView topLeftCell="A22" workbookViewId="0">
      <selection sqref="A1:E1"/>
    </sheetView>
  </sheetViews>
  <sheetFormatPr defaultColWidth="9.1328125" defaultRowHeight="13.5"/>
  <cols>
    <col min="1" max="1" width="12.73046875" style="117" customWidth="1"/>
    <col min="2" max="2" width="12.73046875" style="118" customWidth="1"/>
    <col min="3" max="3" width="15.86328125" style="116" customWidth="1"/>
    <col min="4" max="4" width="12.73046875" style="116" customWidth="1"/>
    <col min="5" max="5" width="16.3984375" style="116" customWidth="1"/>
    <col min="6" max="6" width="27" style="116" customWidth="1"/>
    <col min="7" max="16384" width="9.1328125" style="99"/>
  </cols>
  <sheetData>
    <row r="1" spans="1:7" ht="76.5" customHeight="1">
      <c r="A1" s="231" t="s">
        <v>93</v>
      </c>
      <c r="B1" s="232"/>
      <c r="C1" s="232"/>
      <c r="D1" s="232"/>
      <c r="E1" s="232"/>
      <c r="F1" s="98"/>
    </row>
    <row r="2" spans="1:7" s="104" customFormat="1" ht="15" customHeight="1">
      <c r="A2" s="100" t="s">
        <v>9</v>
      </c>
      <c r="B2" s="101" t="s">
        <v>86</v>
      </c>
      <c r="C2" s="102" t="s">
        <v>10</v>
      </c>
      <c r="D2" s="102" t="s">
        <v>75</v>
      </c>
      <c r="E2" s="102" t="s">
        <v>76</v>
      </c>
      <c r="F2" s="102" t="s">
        <v>77</v>
      </c>
      <c r="G2" s="103"/>
    </row>
    <row r="3" spans="1:7" ht="15" customHeight="1">
      <c r="A3" s="77" t="s">
        <v>78</v>
      </c>
      <c r="B3" s="73">
        <v>3.1942129629629629E-3</v>
      </c>
      <c r="C3" s="74">
        <v>3.6234509747083119</v>
      </c>
      <c r="D3" s="75" t="s">
        <v>56</v>
      </c>
      <c r="E3" s="76">
        <v>41514</v>
      </c>
      <c r="F3" s="75" t="s">
        <v>67</v>
      </c>
      <c r="G3" s="105" t="s">
        <v>11</v>
      </c>
    </row>
    <row r="4" spans="1:7" ht="15" customHeight="1">
      <c r="A4" s="77" t="s">
        <v>79</v>
      </c>
      <c r="B4" s="73">
        <v>3.6336805555555554E-3</v>
      </c>
      <c r="C4" s="74">
        <f>1000/(B4*86400)</f>
        <v>3.1852205765249244</v>
      </c>
      <c r="D4" s="75" t="s">
        <v>111</v>
      </c>
      <c r="E4" s="76">
        <v>41514</v>
      </c>
      <c r="F4" s="75" t="s">
        <v>67</v>
      </c>
      <c r="G4" s="105"/>
    </row>
    <row r="5" spans="1:7" ht="15" customHeight="1">
      <c r="A5" s="77" t="s">
        <v>80</v>
      </c>
      <c r="B5" s="73">
        <v>4.6686342592592587E-3</v>
      </c>
      <c r="C5" s="93">
        <f t="shared" ref="C5:C10" si="0">2000/(B5*86400)</f>
        <v>4.9582269380469555</v>
      </c>
      <c r="D5" s="94" t="s">
        <v>60</v>
      </c>
      <c r="E5" s="95">
        <v>41880</v>
      </c>
      <c r="F5" s="94" t="s">
        <v>59</v>
      </c>
      <c r="G5" s="105"/>
    </row>
    <row r="6" spans="1:7" ht="15" customHeight="1">
      <c r="A6" s="77" t="s">
        <v>30</v>
      </c>
      <c r="B6" s="73">
        <v>4.4318287037037043E-3</v>
      </c>
      <c r="C6" s="93">
        <f t="shared" si="0"/>
        <v>5.2231594891750017</v>
      </c>
      <c r="D6" s="94" t="s">
        <v>89</v>
      </c>
      <c r="E6" s="95">
        <v>41880</v>
      </c>
      <c r="F6" s="94" t="s">
        <v>59</v>
      </c>
      <c r="G6" s="105"/>
    </row>
    <row r="7" spans="1:7" ht="15" customHeight="1">
      <c r="A7" s="77" t="s">
        <v>81</v>
      </c>
      <c r="B7" s="73">
        <v>4.2287037037037041E-3</v>
      </c>
      <c r="C7" s="93">
        <f t="shared" si="0"/>
        <v>5.4740529888329315</v>
      </c>
      <c r="D7" s="94" t="s">
        <v>90</v>
      </c>
      <c r="E7" s="95">
        <v>41881</v>
      </c>
      <c r="F7" s="94" t="s">
        <v>59</v>
      </c>
      <c r="G7" s="105"/>
    </row>
    <row r="8" spans="1:7" ht="15" customHeight="1">
      <c r="A8" s="77" t="s">
        <v>35</v>
      </c>
      <c r="B8" s="73">
        <v>3.9717592592592591E-3</v>
      </c>
      <c r="C8" s="93">
        <f t="shared" si="0"/>
        <v>5.8281851031588765</v>
      </c>
      <c r="D8" s="94" t="s">
        <v>62</v>
      </c>
      <c r="E8" s="95">
        <v>41880</v>
      </c>
      <c r="F8" s="94" t="s">
        <v>59</v>
      </c>
      <c r="G8" s="105"/>
    </row>
    <row r="9" spans="1:7" ht="15" customHeight="1">
      <c r="A9" s="77" t="s">
        <v>82</v>
      </c>
      <c r="B9" s="73">
        <v>3.9670138888888888E-3</v>
      </c>
      <c r="C9" s="93">
        <f t="shared" si="0"/>
        <v>5.8351568198395336</v>
      </c>
      <c r="D9" s="94" t="s">
        <v>92</v>
      </c>
      <c r="E9" s="95">
        <v>41880</v>
      </c>
      <c r="F9" s="94" t="s">
        <v>59</v>
      </c>
      <c r="G9" s="105"/>
    </row>
    <row r="10" spans="1:7" ht="15" customHeight="1">
      <c r="A10" s="77" t="s">
        <v>63</v>
      </c>
      <c r="B10" s="73">
        <v>3.8222222222222216E-3</v>
      </c>
      <c r="C10" s="74">
        <f t="shared" si="0"/>
        <v>6.0562015503875974</v>
      </c>
      <c r="D10" s="75" t="s">
        <v>49</v>
      </c>
      <c r="E10" s="76">
        <v>1992</v>
      </c>
      <c r="F10" s="75" t="s">
        <v>61</v>
      </c>
      <c r="G10" s="105"/>
    </row>
    <row r="11" spans="1:7" ht="15" customHeight="1">
      <c r="A11" s="106" t="s">
        <v>95</v>
      </c>
      <c r="B11" s="107">
        <f>(1000/C11)/86400</f>
        <v>2.6448980973661045E-3</v>
      </c>
      <c r="C11" s="108">
        <v>4.3760000000000003</v>
      </c>
      <c r="D11" s="109"/>
      <c r="E11" s="110"/>
      <c r="F11" s="109" t="s">
        <v>96</v>
      </c>
      <c r="G11" s="105"/>
    </row>
    <row r="12" spans="1:7" ht="15" customHeight="1">
      <c r="A12" s="106" t="s">
        <v>97</v>
      </c>
      <c r="B12" s="107">
        <f>(1000/C12)/86400</f>
        <v>2.4917274648168083E-3</v>
      </c>
      <c r="C12" s="108">
        <v>4.6449999999999996</v>
      </c>
      <c r="D12" s="109"/>
      <c r="E12" s="110"/>
      <c r="F12" s="109" t="s">
        <v>96</v>
      </c>
      <c r="G12" s="105"/>
    </row>
    <row r="13" spans="1:7" ht="15" customHeight="1">
      <c r="A13" s="106" t="s">
        <v>98</v>
      </c>
      <c r="B13" s="107">
        <f>(1000/C13)/86400</f>
        <v>2.5331744526316644E-3</v>
      </c>
      <c r="C13" s="108">
        <v>4.569</v>
      </c>
      <c r="D13" s="109"/>
      <c r="E13" s="110"/>
      <c r="F13" s="109" t="s">
        <v>96</v>
      </c>
      <c r="G13" s="105"/>
    </row>
    <row r="14" spans="1:7" ht="15" customHeight="1">
      <c r="A14" s="77" t="s">
        <v>70</v>
      </c>
      <c r="B14" s="73">
        <v>2.4071759259259259E-3</v>
      </c>
      <c r="C14" s="74">
        <v>4.8081546302529095</v>
      </c>
      <c r="D14" s="75" t="s">
        <v>64</v>
      </c>
      <c r="E14" s="76">
        <v>41514</v>
      </c>
      <c r="F14" s="75" t="s">
        <v>67</v>
      </c>
      <c r="G14" s="105"/>
    </row>
    <row r="15" spans="1:7" ht="15" customHeight="1">
      <c r="A15" s="77" t="s">
        <v>71</v>
      </c>
      <c r="B15" s="73">
        <v>2.2674768518518517E-3</v>
      </c>
      <c r="C15" s="74">
        <v>5.1043846664284622</v>
      </c>
      <c r="D15" s="75" t="s">
        <v>49</v>
      </c>
      <c r="E15" s="76">
        <v>41152</v>
      </c>
      <c r="F15" s="75" t="s">
        <v>68</v>
      </c>
      <c r="G15" s="105"/>
    </row>
    <row r="16" spans="1:7" ht="15" customHeight="1">
      <c r="A16" s="106" t="s">
        <v>99</v>
      </c>
      <c r="B16" s="107">
        <f t="shared" ref="B16:B21" si="1">(1000/C16)/86400</f>
        <v>2.372708912274308E-3</v>
      </c>
      <c r="C16" s="108">
        <v>4.8780000000000001</v>
      </c>
      <c r="D16" s="111" t="s">
        <v>100</v>
      </c>
      <c r="E16" s="110"/>
      <c r="F16" s="109" t="s">
        <v>96</v>
      </c>
      <c r="G16" s="105"/>
    </row>
    <row r="17" spans="1:7" ht="15" customHeight="1">
      <c r="A17" s="106" t="s">
        <v>101</v>
      </c>
      <c r="B17" s="107">
        <f t="shared" si="1"/>
        <v>2.2570347258334777E-3</v>
      </c>
      <c r="C17" s="108">
        <v>5.1280000000000001</v>
      </c>
      <c r="D17" s="111" t="s">
        <v>102</v>
      </c>
      <c r="E17" s="110"/>
      <c r="F17" s="109" t="s">
        <v>96</v>
      </c>
      <c r="G17" s="105"/>
    </row>
    <row r="18" spans="1:7" ht="15" customHeight="1">
      <c r="A18" s="106" t="s">
        <v>103</v>
      </c>
      <c r="B18" s="107">
        <f t="shared" si="1"/>
        <v>2.2570347258334777E-3</v>
      </c>
      <c r="C18" s="108">
        <v>5.1280000000000001</v>
      </c>
      <c r="D18" s="111" t="s">
        <v>104</v>
      </c>
      <c r="E18" s="110"/>
      <c r="F18" s="109" t="s">
        <v>96</v>
      </c>
      <c r="G18" s="105"/>
    </row>
    <row r="19" spans="1:7" ht="15" customHeight="1">
      <c r="A19" s="106" t="s">
        <v>105</v>
      </c>
      <c r="B19" s="107">
        <f t="shared" si="1"/>
        <v>2.1991400482755225E-3</v>
      </c>
      <c r="C19" s="108">
        <v>5.2629999999999999</v>
      </c>
      <c r="D19" s="111" t="s">
        <v>106</v>
      </c>
      <c r="E19" s="110"/>
      <c r="F19" s="109" t="s">
        <v>96</v>
      </c>
      <c r="G19" s="105"/>
    </row>
    <row r="20" spans="1:7" ht="15" customHeight="1">
      <c r="A20" s="106" t="s">
        <v>107</v>
      </c>
      <c r="B20" s="107">
        <f t="shared" si="1"/>
        <v>2.7348946299796959E-3</v>
      </c>
      <c r="C20" s="108">
        <v>4.2320000000000002</v>
      </c>
      <c r="D20" s="109"/>
      <c r="E20" s="110"/>
      <c r="F20" s="109" t="s">
        <v>96</v>
      </c>
      <c r="G20" s="105"/>
    </row>
    <row r="21" spans="1:7" ht="15" customHeight="1">
      <c r="A21" s="106" t="s">
        <v>108</v>
      </c>
      <c r="B21" s="107">
        <f t="shared" si="1"/>
        <v>2.576597077932786E-3</v>
      </c>
      <c r="C21" s="108">
        <v>4.492</v>
      </c>
      <c r="D21" s="109"/>
      <c r="E21" s="110"/>
      <c r="F21" s="109" t="s">
        <v>96</v>
      </c>
      <c r="G21" s="105"/>
    </row>
    <row r="22" spans="1:7" ht="15" customHeight="1">
      <c r="A22" s="77" t="s">
        <v>83</v>
      </c>
      <c r="B22" s="73">
        <v>5.1869212962962962E-3</v>
      </c>
      <c r="C22" s="74">
        <f t="shared" ref="C22:C32" si="2">2000/(B22*86400)</f>
        <v>4.462791476068281</v>
      </c>
      <c r="D22" s="75" t="s">
        <v>55</v>
      </c>
      <c r="E22" s="76">
        <v>33042</v>
      </c>
      <c r="F22" s="75" t="s">
        <v>43</v>
      </c>
      <c r="G22" s="105"/>
    </row>
    <row r="23" spans="1:7" ht="15" customHeight="1">
      <c r="A23" s="77" t="s">
        <v>84</v>
      </c>
      <c r="B23" s="73">
        <v>4.7287037037037037E-3</v>
      </c>
      <c r="C23" s="74">
        <f t="shared" si="2"/>
        <v>4.8952418249461527</v>
      </c>
      <c r="D23" s="75" t="s">
        <v>41</v>
      </c>
      <c r="E23" s="76">
        <v>41881</v>
      </c>
      <c r="F23" s="75" t="s">
        <v>59</v>
      </c>
      <c r="G23" s="105"/>
    </row>
    <row r="24" spans="1:7" ht="15" customHeight="1">
      <c r="A24" s="77" t="s">
        <v>85</v>
      </c>
      <c r="B24" s="73">
        <v>4.3512731481481484E-3</v>
      </c>
      <c r="C24" s="93">
        <f t="shared" si="2"/>
        <v>5.3198563638781744</v>
      </c>
      <c r="D24" s="94" t="s">
        <v>91</v>
      </c>
      <c r="E24" s="95">
        <v>41880</v>
      </c>
      <c r="F24" s="94" t="s">
        <v>59</v>
      </c>
      <c r="G24" s="105"/>
    </row>
    <row r="25" spans="1:7" ht="15" customHeight="1">
      <c r="A25" s="77" t="s">
        <v>31</v>
      </c>
      <c r="B25" s="73">
        <v>4.5526620370370365E-3</v>
      </c>
      <c r="C25" s="74">
        <f t="shared" si="2"/>
        <v>5.084530316512013</v>
      </c>
      <c r="D25" s="75" t="s">
        <v>41</v>
      </c>
      <c r="E25" s="76">
        <v>40054</v>
      </c>
      <c r="F25" s="75" t="s">
        <v>42</v>
      </c>
      <c r="G25" s="105"/>
    </row>
    <row r="26" spans="1:7" ht="15" customHeight="1">
      <c r="A26" s="77" t="s">
        <v>32</v>
      </c>
      <c r="B26" s="73">
        <v>4.2650462962962963E-3</v>
      </c>
      <c r="C26" s="74">
        <f t="shared" si="2"/>
        <v>5.4274084124830395</v>
      </c>
      <c r="D26" s="75" t="s">
        <v>41</v>
      </c>
      <c r="E26" s="76">
        <v>41118</v>
      </c>
      <c r="F26" s="75" t="s">
        <v>44</v>
      </c>
      <c r="G26" s="105"/>
    </row>
    <row r="27" spans="1:7" ht="15" customHeight="1">
      <c r="A27" s="77" t="s">
        <v>45</v>
      </c>
      <c r="B27" s="73">
        <v>4.5516203703703699E-3</v>
      </c>
      <c r="C27" s="93">
        <f t="shared" si="2"/>
        <v>5.0856939429385148</v>
      </c>
      <c r="D27" s="94" t="s">
        <v>41</v>
      </c>
      <c r="E27" s="95">
        <v>41880</v>
      </c>
      <c r="F27" s="94" t="s">
        <v>59</v>
      </c>
      <c r="G27" s="105"/>
    </row>
    <row r="28" spans="1:7" ht="15" customHeight="1">
      <c r="A28" s="77" t="s">
        <v>36</v>
      </c>
      <c r="B28" s="73">
        <v>4.1634259259259255E-3</v>
      </c>
      <c r="C28" s="93">
        <f t="shared" si="2"/>
        <v>5.5598799065940181</v>
      </c>
      <c r="D28" s="94" t="s">
        <v>46</v>
      </c>
      <c r="E28" s="95">
        <v>41880</v>
      </c>
      <c r="F28" s="94" t="s">
        <v>59</v>
      </c>
      <c r="G28" s="105"/>
    </row>
    <row r="29" spans="1:7" ht="15" customHeight="1">
      <c r="A29" s="77" t="s">
        <v>37</v>
      </c>
      <c r="B29" s="73">
        <v>3.9104166666666671E-3</v>
      </c>
      <c r="C29" s="74">
        <f t="shared" si="2"/>
        <v>5.9196116734742201</v>
      </c>
      <c r="D29" s="75" t="s">
        <v>47</v>
      </c>
      <c r="E29" s="76">
        <v>41054</v>
      </c>
      <c r="F29" s="75" t="s">
        <v>43</v>
      </c>
      <c r="G29" s="105"/>
    </row>
    <row r="30" spans="1:7" ht="15" customHeight="1">
      <c r="A30" s="77" t="s">
        <v>48</v>
      </c>
      <c r="B30" s="73">
        <v>4.1546296296296296E-3</v>
      </c>
      <c r="C30" s="74">
        <f t="shared" si="2"/>
        <v>5.5716514374860715</v>
      </c>
      <c r="D30" s="75" t="s">
        <v>49</v>
      </c>
      <c r="E30" s="76">
        <v>32012</v>
      </c>
      <c r="F30" s="75" t="s">
        <v>50</v>
      </c>
      <c r="G30" s="105"/>
    </row>
    <row r="31" spans="1:7">
      <c r="A31" s="77" t="s">
        <v>38</v>
      </c>
      <c r="B31" s="73">
        <v>3.8456018518518518E-3</v>
      </c>
      <c r="C31" s="93">
        <f t="shared" si="2"/>
        <v>6.0193824113645942</v>
      </c>
      <c r="D31" s="94" t="s">
        <v>64</v>
      </c>
      <c r="E31" s="95">
        <v>41881</v>
      </c>
      <c r="F31" s="94" t="s">
        <v>59</v>
      </c>
    </row>
    <row r="32" spans="1:7">
      <c r="A32" s="77" t="s">
        <v>51</v>
      </c>
      <c r="B32" s="73">
        <v>3.6961805555555554E-3</v>
      </c>
      <c r="C32" s="74">
        <f t="shared" si="2"/>
        <v>6.2627211523406929</v>
      </c>
      <c r="D32" s="75" t="s">
        <v>52</v>
      </c>
      <c r="E32" s="76">
        <v>41054</v>
      </c>
      <c r="F32" s="75" t="s">
        <v>43</v>
      </c>
    </row>
    <row r="33" spans="1:7">
      <c r="A33" s="106" t="s">
        <v>109</v>
      </c>
      <c r="B33" s="107">
        <f>(1000/C33)/86400</f>
        <v>2.9876288265550006E-3</v>
      </c>
      <c r="C33" s="106">
        <v>3.8740000000000001</v>
      </c>
      <c r="D33" s="109"/>
      <c r="E33" s="109"/>
      <c r="F33" s="109" t="s">
        <v>96</v>
      </c>
    </row>
    <row r="34" spans="1:7">
      <c r="A34" s="77" t="s">
        <v>69</v>
      </c>
      <c r="B34" s="73">
        <v>2.7189814814814815E-3</v>
      </c>
      <c r="C34" s="74">
        <v>4.256768261535842</v>
      </c>
      <c r="D34" s="75" t="s">
        <v>65</v>
      </c>
      <c r="E34" s="76">
        <v>41152</v>
      </c>
      <c r="F34" s="75" t="s">
        <v>68</v>
      </c>
    </row>
    <row r="35" spans="1:7">
      <c r="A35" s="106" t="s">
        <v>110</v>
      </c>
      <c r="B35" s="107">
        <f>(1000/C35)/86400</f>
        <v>3.0897154495659568E-3</v>
      </c>
      <c r="C35" s="108">
        <v>3.746</v>
      </c>
      <c r="D35" s="109"/>
      <c r="E35" s="110"/>
      <c r="F35" s="109" t="s">
        <v>96</v>
      </c>
    </row>
    <row r="36" spans="1:7">
      <c r="A36" s="77" t="s">
        <v>33</v>
      </c>
      <c r="B36" s="73">
        <v>4.9503472222222223E-3</v>
      </c>
      <c r="C36" s="74">
        <f t="shared" ref="C36:C41" si="3">2000/(B36*86400)</f>
        <v>4.67606555843913</v>
      </c>
      <c r="D36" s="75" t="s">
        <v>66</v>
      </c>
      <c r="E36" s="76">
        <v>36058</v>
      </c>
      <c r="F36" s="75" t="s">
        <v>53</v>
      </c>
    </row>
    <row r="37" spans="1:7">
      <c r="A37" s="77" t="s">
        <v>34</v>
      </c>
      <c r="B37" s="73">
        <v>4.7524305555555557E-3</v>
      </c>
      <c r="C37" s="93">
        <f t="shared" si="3"/>
        <v>4.8708019775456028</v>
      </c>
      <c r="D37" s="94" t="s">
        <v>47</v>
      </c>
      <c r="E37" s="95">
        <v>41881</v>
      </c>
      <c r="F37" s="94" t="s">
        <v>59</v>
      </c>
    </row>
    <row r="38" spans="1:7">
      <c r="A38" s="77" t="s">
        <v>39</v>
      </c>
      <c r="B38" s="73">
        <v>4.59849537037037E-3</v>
      </c>
      <c r="C38" s="93">
        <f t="shared" si="3"/>
        <v>5.033852659132668</v>
      </c>
      <c r="D38" s="94" t="s">
        <v>56</v>
      </c>
      <c r="E38" s="95">
        <v>41880</v>
      </c>
      <c r="F38" s="94" t="s">
        <v>59</v>
      </c>
      <c r="G38" s="112"/>
    </row>
    <row r="39" spans="1:7">
      <c r="A39" s="77" t="s">
        <v>40</v>
      </c>
      <c r="B39" s="73">
        <v>4.3328703703703706E-3</v>
      </c>
      <c r="C39" s="93">
        <f t="shared" si="3"/>
        <v>5.342451116572283</v>
      </c>
      <c r="D39" s="94" t="s">
        <v>41</v>
      </c>
      <c r="E39" s="95">
        <v>41880</v>
      </c>
      <c r="F39" s="94" t="s">
        <v>59</v>
      </c>
      <c r="G39" s="112"/>
    </row>
    <row r="40" spans="1:7">
      <c r="A40" s="77" t="s">
        <v>54</v>
      </c>
      <c r="B40" s="73">
        <v>4.2458333333333332E-3</v>
      </c>
      <c r="C40" s="93">
        <f t="shared" si="3"/>
        <v>5.4519681605059427</v>
      </c>
      <c r="D40" s="94" t="s">
        <v>49</v>
      </c>
      <c r="E40" s="95">
        <v>41881</v>
      </c>
      <c r="F40" s="94" t="s">
        <v>59</v>
      </c>
      <c r="G40" s="112"/>
    </row>
    <row r="41" spans="1:7">
      <c r="A41" s="77" t="s">
        <v>57</v>
      </c>
      <c r="B41" s="73">
        <v>4.0990740740740736E-3</v>
      </c>
      <c r="C41" s="74">
        <f t="shared" si="3"/>
        <v>5.6471651231082003</v>
      </c>
      <c r="D41" s="75" t="s">
        <v>58</v>
      </c>
      <c r="E41" s="76">
        <v>41469</v>
      </c>
      <c r="F41" s="75" t="s">
        <v>43</v>
      </c>
      <c r="G41" s="112"/>
    </row>
    <row r="42" spans="1:7">
      <c r="A42" s="113"/>
      <c r="B42" s="114"/>
      <c r="C42" s="115"/>
    </row>
  </sheetData>
  <mergeCells count="1">
    <mergeCell ref="A1:E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">
    <pageSetUpPr fitToPage="1"/>
  </sheetPr>
  <dimension ref="A1:AC99"/>
  <sheetViews>
    <sheetView zoomScale="75" workbookViewId="0">
      <pane ySplit="7" topLeftCell="A8" activePane="bottomLeft" state="frozen"/>
      <selection activeCell="A6" sqref="A6"/>
      <selection pane="bottomLeft" activeCell="F8" sqref="F8"/>
    </sheetView>
  </sheetViews>
  <sheetFormatPr defaultColWidth="9.1328125" defaultRowHeight="12.75"/>
  <cols>
    <col min="1" max="1" width="11.265625" style="3" customWidth="1"/>
    <col min="2" max="2" width="5.73046875" style="4" customWidth="1"/>
    <col min="3" max="3" width="14.73046875" style="5" customWidth="1"/>
    <col min="4" max="4" width="14.59765625" style="5" customWidth="1"/>
    <col min="5" max="5" width="5.73046875" style="9" customWidth="1"/>
    <col min="6" max="6" width="18.3984375" style="9" customWidth="1"/>
    <col min="7" max="7" width="5.73046875" style="9" customWidth="1"/>
    <col min="8" max="8" width="10.265625" style="9" customWidth="1"/>
    <col min="9" max="9" width="3.265625" style="144" hidden="1" customWidth="1"/>
    <col min="10" max="10" width="7.59765625" style="10" customWidth="1"/>
    <col min="11" max="11" width="7.86328125" style="14" customWidth="1"/>
    <col min="12" max="12" width="8.1328125" style="4" customWidth="1"/>
    <col min="13" max="14" width="11.59765625" style="11" customWidth="1"/>
    <col min="15" max="15" width="10.59765625" style="15" customWidth="1"/>
    <col min="16" max="17" width="11.59765625" style="11" customWidth="1"/>
    <col min="18" max="18" width="10.59765625" style="15" customWidth="1"/>
    <col min="19" max="19" width="11.59765625" style="12" hidden="1" customWidth="1"/>
    <col min="20" max="20" width="11.59765625" style="13" hidden="1" customWidth="1"/>
    <col min="21" max="21" width="10.59765625" style="16" hidden="1" customWidth="1"/>
    <col min="22" max="22" width="10.59765625" style="17" customWidth="1"/>
    <col min="23" max="25" width="10.59765625" style="18" customWidth="1"/>
    <col min="26" max="26" width="11.265625" style="5" customWidth="1"/>
    <col min="27" max="16384" width="9.13281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37"/>
      <c r="D3" s="236"/>
      <c r="E3" s="236"/>
      <c r="F3" s="236"/>
      <c r="G3" s="236"/>
      <c r="H3" s="236"/>
      <c r="I3" s="236"/>
      <c r="J3" s="236"/>
      <c r="K3" s="236"/>
      <c r="L3" s="236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/>
      <c r="B8" s="134"/>
      <c r="C8" s="123"/>
      <c r="D8" s="123"/>
      <c r="E8" s="121"/>
      <c r="F8" s="137"/>
      <c r="G8" s="121"/>
      <c r="H8" s="122"/>
      <c r="I8" s="157" t="str">
        <f t="shared" ref="I8:I71" si="0">CONCATENATE(G8,H8)</f>
        <v/>
      </c>
      <c r="J8" s="120"/>
      <c r="K8" s="157" t="str">
        <f>IF(ISBLANK(H8),"",VLOOKUP(H8,'WBT by Category'!$B$2:$H$38,7,FALSE))</f>
        <v/>
      </c>
      <c r="L8" s="134"/>
      <c r="M8" s="127"/>
      <c r="N8" s="127"/>
      <c r="O8" s="128" t="str">
        <f t="shared" ref="O8:O71" si="1">IF(ISBLANK(N8),"",N8-M8)</f>
        <v/>
      </c>
      <c r="P8" s="127"/>
      <c r="Q8" s="127"/>
      <c r="R8" s="128" t="str">
        <f t="shared" ref="R8:R71" si="2">IF(ISBLANK(Q8),"",Q8-P8)</f>
        <v/>
      </c>
      <c r="S8" s="129"/>
      <c r="T8" s="129"/>
      <c r="U8" s="128" t="str">
        <f t="shared" ref="U8:U71" si="3">IF(ISBLANK(T8),"",T8-S8)</f>
        <v/>
      </c>
      <c r="V8" s="128" t="str">
        <f t="shared" ref="V8:V71" si="4">IF(ISNUMBER(O8),SUM(O8,R8,U8),"")</f>
        <v/>
      </c>
      <c r="W8" s="130" t="str">
        <f t="shared" ref="W8:W71" si="5">IF(ISNUMBER(V8),V8*86400,"")</f>
        <v/>
      </c>
      <c r="X8" s="131" t="str">
        <f t="shared" ref="X8:X71" si="6">IF(ISNUMBER(L8),L8/W8,"")</f>
        <v/>
      </c>
      <c r="Y8" s="132" t="str">
        <f t="shared" ref="Y8:Y71" si="7">IF(ISNUMBER(L8),(L8*100)/K8/W8,"")</f>
        <v/>
      </c>
      <c r="Z8" s="96" t="e">
        <f>$Y$8-Y8</f>
        <v>#VALUE!</v>
      </c>
      <c r="AA8" s="6"/>
      <c r="AB8" s="6"/>
      <c r="AC8" s="6"/>
    </row>
    <row r="9" spans="1:29" s="7" customFormat="1" ht="20.25" customHeight="1">
      <c r="A9" s="136"/>
      <c r="B9" s="134"/>
      <c r="C9" s="138"/>
      <c r="D9" s="138"/>
      <c r="E9" s="121"/>
      <c r="F9" s="133"/>
      <c r="G9" s="121"/>
      <c r="H9" s="122"/>
      <c r="I9" s="157" t="str">
        <f t="shared" si="0"/>
        <v/>
      </c>
      <c r="J9" s="120"/>
      <c r="K9" s="157" t="str">
        <f>IF(ISBLANK(H9),"",VLOOKUP(H9,'WBT by Category'!$B$2:$H$38,7,FALSE))</f>
        <v/>
      </c>
      <c r="L9" s="134"/>
      <c r="M9" s="127"/>
      <c r="N9" s="127"/>
      <c r="O9" s="128" t="str">
        <f t="shared" si="1"/>
        <v/>
      </c>
      <c r="P9" s="127"/>
      <c r="Q9" s="127"/>
      <c r="R9" s="128" t="str">
        <f t="shared" si="2"/>
        <v/>
      </c>
      <c r="S9" s="129"/>
      <c r="T9" s="129"/>
      <c r="U9" s="128" t="str">
        <f t="shared" si="3"/>
        <v/>
      </c>
      <c r="V9" s="128" t="str">
        <f t="shared" si="4"/>
        <v/>
      </c>
      <c r="W9" s="130" t="str">
        <f t="shared" si="5"/>
        <v/>
      </c>
      <c r="X9" s="131" t="str">
        <f t="shared" si="6"/>
        <v/>
      </c>
      <c r="Y9" s="132" t="str">
        <f t="shared" si="7"/>
        <v/>
      </c>
      <c r="Z9" s="96" t="e">
        <f t="shared" ref="Z9:Z72" si="8">$Y$8-Y9</f>
        <v>#VALUE!</v>
      </c>
      <c r="AA9" s="6"/>
      <c r="AB9" s="6"/>
      <c r="AC9" s="6"/>
    </row>
    <row r="10" spans="1:29" s="7" customFormat="1" ht="20.25" customHeight="1">
      <c r="A10" s="136"/>
      <c r="B10" s="134"/>
      <c r="C10" s="125"/>
      <c r="D10" s="123"/>
      <c r="E10" s="121"/>
      <c r="F10" s="122"/>
      <c r="G10" s="121"/>
      <c r="H10" s="122"/>
      <c r="I10" s="157" t="str">
        <f t="shared" si="0"/>
        <v/>
      </c>
      <c r="J10" s="120"/>
      <c r="K10" s="157" t="str">
        <f>IF(ISBLANK(H10),"",VLOOKUP(H10,'WBT by Category'!$B$2:$H$38,7,FALSE))</f>
        <v/>
      </c>
      <c r="L10" s="134"/>
      <c r="M10" s="127"/>
      <c r="N10" s="127"/>
      <c r="O10" s="128" t="str">
        <f t="shared" si="1"/>
        <v/>
      </c>
      <c r="P10" s="127"/>
      <c r="Q10" s="127"/>
      <c r="R10" s="128" t="str">
        <f t="shared" si="2"/>
        <v/>
      </c>
      <c r="S10" s="129"/>
      <c r="T10" s="129"/>
      <c r="U10" s="128" t="str">
        <f t="shared" si="3"/>
        <v/>
      </c>
      <c r="V10" s="128" t="str">
        <f t="shared" si="4"/>
        <v/>
      </c>
      <c r="W10" s="130" t="str">
        <f t="shared" si="5"/>
        <v/>
      </c>
      <c r="X10" s="131" t="str">
        <f t="shared" si="6"/>
        <v/>
      </c>
      <c r="Y10" s="132" t="str">
        <f t="shared" si="7"/>
        <v/>
      </c>
      <c r="Z10" s="96" t="e">
        <f t="shared" si="8"/>
        <v>#VALUE!</v>
      </c>
      <c r="AA10" s="6"/>
      <c r="AB10" s="6"/>
      <c r="AC10" s="6"/>
    </row>
    <row r="11" spans="1:29" s="7" customFormat="1" ht="20.25" customHeight="1">
      <c r="A11" s="136"/>
      <c r="B11" s="134"/>
      <c r="C11" s="138"/>
      <c r="D11" s="123"/>
      <c r="E11" s="121"/>
      <c r="F11" s="122"/>
      <c r="G11" s="121"/>
      <c r="H11" s="122"/>
      <c r="I11" s="157" t="str">
        <f t="shared" si="0"/>
        <v/>
      </c>
      <c r="J11" s="120"/>
      <c r="K11" s="157" t="str">
        <f>IF(ISBLANK(H11),"",VLOOKUP(H11,'WBT by Category'!$B$2:$H$38,7,FALSE))</f>
        <v/>
      </c>
      <c r="L11" s="134"/>
      <c r="M11" s="127"/>
      <c r="N11" s="127"/>
      <c r="O11" s="128" t="str">
        <f t="shared" si="1"/>
        <v/>
      </c>
      <c r="P11" s="127"/>
      <c r="Q11" s="127"/>
      <c r="R11" s="128" t="str">
        <f t="shared" si="2"/>
        <v/>
      </c>
      <c r="S11" s="129"/>
      <c r="T11" s="129"/>
      <c r="U11" s="128" t="str">
        <f t="shared" si="3"/>
        <v/>
      </c>
      <c r="V11" s="128" t="str">
        <f t="shared" si="4"/>
        <v/>
      </c>
      <c r="W11" s="130" t="str">
        <f t="shared" si="5"/>
        <v/>
      </c>
      <c r="X11" s="131" t="str">
        <f t="shared" si="6"/>
        <v/>
      </c>
      <c r="Y11" s="132" t="str">
        <f t="shared" si="7"/>
        <v/>
      </c>
      <c r="Z11" s="96" t="e">
        <f t="shared" si="8"/>
        <v>#VALUE!</v>
      </c>
      <c r="AA11" s="6"/>
      <c r="AB11" s="6"/>
      <c r="AC11" s="6"/>
    </row>
    <row r="12" spans="1:29" s="7" customFormat="1" ht="20.25" customHeight="1">
      <c r="A12" s="136"/>
      <c r="B12" s="134"/>
      <c r="C12" s="123"/>
      <c r="D12" s="123"/>
      <c r="E12" s="121"/>
      <c r="F12" s="122"/>
      <c r="G12" s="121"/>
      <c r="H12" s="122"/>
      <c r="I12" s="157" t="str">
        <f t="shared" si="0"/>
        <v/>
      </c>
      <c r="J12" s="120"/>
      <c r="K12" s="157" t="str">
        <f>IF(ISBLANK(H12),"",VLOOKUP(H12,'WBT by Category'!$B$2:$H$38,7,FALSE))</f>
        <v/>
      </c>
      <c r="L12" s="134"/>
      <c r="M12" s="127"/>
      <c r="N12" s="127"/>
      <c r="O12" s="128" t="str">
        <f t="shared" si="1"/>
        <v/>
      </c>
      <c r="P12" s="127"/>
      <c r="Q12" s="127"/>
      <c r="R12" s="128" t="str">
        <f t="shared" si="2"/>
        <v/>
      </c>
      <c r="S12" s="129"/>
      <c r="T12" s="129"/>
      <c r="U12" s="128" t="str">
        <f t="shared" si="3"/>
        <v/>
      </c>
      <c r="V12" s="128" t="str">
        <f t="shared" si="4"/>
        <v/>
      </c>
      <c r="W12" s="130" t="str">
        <f t="shared" si="5"/>
        <v/>
      </c>
      <c r="X12" s="131" t="str">
        <f t="shared" si="6"/>
        <v/>
      </c>
      <c r="Y12" s="132" t="str">
        <f t="shared" si="7"/>
        <v/>
      </c>
      <c r="Z12" s="96" t="e">
        <f t="shared" si="8"/>
        <v>#VALUE!</v>
      </c>
      <c r="AA12" s="6"/>
      <c r="AB12" s="6"/>
      <c r="AC12" s="6"/>
    </row>
    <row r="13" spans="1:29" s="7" customFormat="1" ht="20.25" customHeight="1">
      <c r="A13" s="136"/>
      <c r="B13" s="134"/>
      <c r="C13" s="138"/>
      <c r="D13" s="138"/>
      <c r="E13" s="121"/>
      <c r="F13" s="121"/>
      <c r="G13" s="121"/>
      <c r="H13" s="122"/>
      <c r="I13" s="157" t="str">
        <f t="shared" si="0"/>
        <v/>
      </c>
      <c r="J13" s="120"/>
      <c r="K13" s="157" t="str">
        <f>IF(ISBLANK(H13),"",VLOOKUP(H13,'WBT by Category'!$B$2:$H$38,7,FALSE))</f>
        <v/>
      </c>
      <c r="L13" s="134"/>
      <c r="M13" s="127"/>
      <c r="N13" s="127"/>
      <c r="O13" s="128" t="str">
        <f t="shared" si="1"/>
        <v/>
      </c>
      <c r="P13" s="127"/>
      <c r="Q13" s="127"/>
      <c r="R13" s="128" t="str">
        <f t="shared" si="2"/>
        <v/>
      </c>
      <c r="S13" s="129"/>
      <c r="T13" s="129"/>
      <c r="U13" s="128" t="str">
        <f t="shared" si="3"/>
        <v/>
      </c>
      <c r="V13" s="128" t="str">
        <f t="shared" si="4"/>
        <v/>
      </c>
      <c r="W13" s="130" t="str">
        <f t="shared" si="5"/>
        <v/>
      </c>
      <c r="X13" s="131" t="str">
        <f t="shared" si="6"/>
        <v/>
      </c>
      <c r="Y13" s="132" t="str">
        <f t="shared" si="7"/>
        <v/>
      </c>
      <c r="Z13" s="96" t="e">
        <f t="shared" si="8"/>
        <v>#VALUE!</v>
      </c>
      <c r="AA13" s="6"/>
      <c r="AB13" s="6"/>
      <c r="AC13" s="6"/>
    </row>
    <row r="14" spans="1:29" s="7" customFormat="1" ht="20.25" customHeight="1">
      <c r="A14" s="136"/>
      <c r="B14" s="134"/>
      <c r="C14" s="123"/>
      <c r="D14" s="123"/>
      <c r="E14" s="121"/>
      <c r="F14" s="122"/>
      <c r="G14" s="121"/>
      <c r="H14" s="122"/>
      <c r="I14" s="157" t="str">
        <f t="shared" si="0"/>
        <v/>
      </c>
      <c r="J14" s="120"/>
      <c r="K14" s="157" t="str">
        <f>IF(ISBLANK(H14),"",VLOOKUP(H14,'WBT by Category'!$B$2:$H$38,7,FALSE))</f>
        <v/>
      </c>
      <c r="L14" s="134"/>
      <c r="M14" s="127"/>
      <c r="N14" s="127"/>
      <c r="O14" s="128" t="str">
        <f t="shared" si="1"/>
        <v/>
      </c>
      <c r="P14" s="127"/>
      <c r="Q14" s="127"/>
      <c r="R14" s="128" t="str">
        <f t="shared" si="2"/>
        <v/>
      </c>
      <c r="S14" s="129"/>
      <c r="T14" s="129"/>
      <c r="U14" s="128" t="str">
        <f t="shared" si="3"/>
        <v/>
      </c>
      <c r="V14" s="128" t="str">
        <f t="shared" si="4"/>
        <v/>
      </c>
      <c r="W14" s="130" t="str">
        <f t="shared" si="5"/>
        <v/>
      </c>
      <c r="X14" s="131" t="str">
        <f t="shared" si="6"/>
        <v/>
      </c>
      <c r="Y14" s="132" t="str">
        <f t="shared" si="7"/>
        <v/>
      </c>
      <c r="Z14" s="96" t="e">
        <f t="shared" si="8"/>
        <v>#VALUE!</v>
      </c>
      <c r="AA14" s="6"/>
      <c r="AB14" s="6"/>
      <c r="AC14" s="6"/>
    </row>
    <row r="15" spans="1:29" s="7" customFormat="1" ht="20.25" customHeight="1">
      <c r="A15" s="136"/>
      <c r="B15" s="134"/>
      <c r="C15" s="123"/>
      <c r="D15" s="123"/>
      <c r="E15" s="121"/>
      <c r="F15" s="122"/>
      <c r="G15" s="121"/>
      <c r="H15" s="122"/>
      <c r="I15" s="157" t="str">
        <f t="shared" si="0"/>
        <v/>
      </c>
      <c r="J15" s="120"/>
      <c r="K15" s="157" t="str">
        <f>IF(ISBLANK(H15),"",VLOOKUP(H15,'WBT by Category'!$B$2:$H$38,7,FALSE))</f>
        <v/>
      </c>
      <c r="L15" s="134"/>
      <c r="M15" s="127"/>
      <c r="N15" s="127"/>
      <c r="O15" s="128" t="str">
        <f t="shared" si="1"/>
        <v/>
      </c>
      <c r="P15" s="127"/>
      <c r="Q15" s="127"/>
      <c r="R15" s="128" t="str">
        <f t="shared" si="2"/>
        <v/>
      </c>
      <c r="S15" s="129"/>
      <c r="T15" s="129"/>
      <c r="U15" s="128" t="str">
        <f t="shared" si="3"/>
        <v/>
      </c>
      <c r="V15" s="128" t="str">
        <f t="shared" si="4"/>
        <v/>
      </c>
      <c r="W15" s="130" t="str">
        <f t="shared" si="5"/>
        <v/>
      </c>
      <c r="X15" s="131" t="str">
        <f t="shared" si="6"/>
        <v/>
      </c>
      <c r="Y15" s="132" t="str">
        <f t="shared" si="7"/>
        <v/>
      </c>
      <c r="Z15" s="96" t="e">
        <f t="shared" si="8"/>
        <v>#VALUE!</v>
      </c>
      <c r="AA15" s="6"/>
      <c r="AB15" s="6"/>
      <c r="AC15" s="6"/>
    </row>
    <row r="16" spans="1:29" s="7" customFormat="1" ht="20.25" customHeight="1">
      <c r="A16" s="136"/>
      <c r="B16" s="134"/>
      <c r="C16" s="123"/>
      <c r="D16" s="123"/>
      <c r="E16" s="121"/>
      <c r="F16" s="122"/>
      <c r="G16" s="121"/>
      <c r="H16" s="122"/>
      <c r="I16" s="157" t="str">
        <f t="shared" si="0"/>
        <v/>
      </c>
      <c r="J16" s="120"/>
      <c r="K16" s="157" t="str">
        <f>IF(ISBLANK(H16),"",VLOOKUP(H16,'WBT by Category'!$B$2:$H$38,7,FALSE))</f>
        <v/>
      </c>
      <c r="L16" s="134"/>
      <c r="M16" s="127"/>
      <c r="N16" s="127"/>
      <c r="O16" s="128" t="str">
        <f t="shared" si="1"/>
        <v/>
      </c>
      <c r="P16" s="127"/>
      <c r="Q16" s="127"/>
      <c r="R16" s="128" t="str">
        <f t="shared" si="2"/>
        <v/>
      </c>
      <c r="S16" s="129"/>
      <c r="T16" s="129"/>
      <c r="U16" s="128" t="str">
        <f t="shared" si="3"/>
        <v/>
      </c>
      <c r="V16" s="128" t="str">
        <f t="shared" si="4"/>
        <v/>
      </c>
      <c r="W16" s="130" t="str">
        <f t="shared" si="5"/>
        <v/>
      </c>
      <c r="X16" s="131" t="str">
        <f t="shared" si="6"/>
        <v/>
      </c>
      <c r="Y16" s="132" t="str">
        <f t="shared" si="7"/>
        <v/>
      </c>
      <c r="Z16" s="96" t="e">
        <f t="shared" si="8"/>
        <v>#VALUE!</v>
      </c>
      <c r="AA16" s="6"/>
      <c r="AB16" s="6"/>
      <c r="AC16" s="6"/>
    </row>
    <row r="17" spans="1:29" s="7" customFormat="1" ht="20.25" customHeight="1">
      <c r="A17" s="136"/>
      <c r="B17" s="134"/>
      <c r="C17" s="125"/>
      <c r="D17" s="123"/>
      <c r="E17" s="121"/>
      <c r="F17" s="122"/>
      <c r="G17" s="121"/>
      <c r="H17" s="122"/>
      <c r="I17" s="157" t="str">
        <f t="shared" si="0"/>
        <v/>
      </c>
      <c r="J17" s="120"/>
      <c r="K17" s="157" t="str">
        <f>IF(ISBLANK(H17),"",VLOOKUP(H17,'WBT by Category'!$B$2:$H$38,7,FALSE))</f>
        <v/>
      </c>
      <c r="L17" s="134"/>
      <c r="M17" s="127"/>
      <c r="N17" s="127"/>
      <c r="O17" s="128" t="str">
        <f t="shared" si="1"/>
        <v/>
      </c>
      <c r="P17" s="127"/>
      <c r="Q17" s="127"/>
      <c r="R17" s="128" t="str">
        <f t="shared" si="2"/>
        <v/>
      </c>
      <c r="S17" s="129"/>
      <c r="T17" s="129"/>
      <c r="U17" s="128" t="str">
        <f t="shared" si="3"/>
        <v/>
      </c>
      <c r="V17" s="128" t="str">
        <f t="shared" si="4"/>
        <v/>
      </c>
      <c r="W17" s="130" t="str">
        <f t="shared" si="5"/>
        <v/>
      </c>
      <c r="X17" s="131" t="str">
        <f t="shared" si="6"/>
        <v/>
      </c>
      <c r="Y17" s="132" t="str">
        <f t="shared" si="7"/>
        <v/>
      </c>
      <c r="Z17" s="96" t="e">
        <f t="shared" si="8"/>
        <v>#VALUE!</v>
      </c>
      <c r="AA17" s="6"/>
      <c r="AB17" s="6"/>
      <c r="AC17" s="6"/>
    </row>
    <row r="18" spans="1:29" s="7" customFormat="1" ht="20.25" customHeight="1">
      <c r="A18" s="136"/>
      <c r="B18" s="134"/>
      <c r="C18" s="135"/>
      <c r="D18" s="124"/>
      <c r="E18" s="121"/>
      <c r="F18" s="122"/>
      <c r="G18" s="121"/>
      <c r="H18" s="122"/>
      <c r="I18" s="157" t="str">
        <f t="shared" si="0"/>
        <v/>
      </c>
      <c r="J18" s="120"/>
      <c r="K18" s="157" t="str">
        <f>IF(ISBLANK(H18),"",VLOOKUP(H18,'WBT by Category'!$B$2:$H$38,7,FALSE))</f>
        <v/>
      </c>
      <c r="L18" s="134"/>
      <c r="M18" s="127"/>
      <c r="N18" s="127"/>
      <c r="O18" s="128" t="str">
        <f t="shared" si="1"/>
        <v/>
      </c>
      <c r="P18" s="127"/>
      <c r="Q18" s="127"/>
      <c r="R18" s="128" t="str">
        <f t="shared" si="2"/>
        <v/>
      </c>
      <c r="S18" s="129"/>
      <c r="T18" s="129"/>
      <c r="U18" s="128" t="str">
        <f t="shared" si="3"/>
        <v/>
      </c>
      <c r="V18" s="128" t="str">
        <f t="shared" si="4"/>
        <v/>
      </c>
      <c r="W18" s="130" t="str">
        <f t="shared" si="5"/>
        <v/>
      </c>
      <c r="X18" s="131" t="str">
        <f t="shared" si="6"/>
        <v/>
      </c>
      <c r="Y18" s="132" t="str">
        <f t="shared" si="7"/>
        <v/>
      </c>
      <c r="Z18" s="96" t="e">
        <f t="shared" si="8"/>
        <v>#VALUE!</v>
      </c>
      <c r="AA18" s="6"/>
      <c r="AB18" s="6"/>
      <c r="AC18" s="6"/>
    </row>
    <row r="19" spans="1:29" s="7" customFormat="1" ht="20.25" customHeight="1">
      <c r="A19" s="136"/>
      <c r="B19" s="134"/>
      <c r="C19" s="135"/>
      <c r="D19" s="123"/>
      <c r="E19" s="121"/>
      <c r="F19" s="122"/>
      <c r="G19" s="121"/>
      <c r="H19" s="122"/>
      <c r="I19" s="157" t="str">
        <f t="shared" si="0"/>
        <v/>
      </c>
      <c r="J19" s="120"/>
      <c r="K19" s="157" t="str">
        <f>IF(ISBLANK(H19),"",VLOOKUP(H19,'WBT by Category'!$B$2:$H$38,7,FALSE))</f>
        <v/>
      </c>
      <c r="L19" s="134"/>
      <c r="M19" s="127"/>
      <c r="N19" s="127"/>
      <c r="O19" s="128" t="str">
        <f t="shared" si="1"/>
        <v/>
      </c>
      <c r="P19" s="127"/>
      <c r="Q19" s="127"/>
      <c r="R19" s="128" t="str">
        <f t="shared" si="2"/>
        <v/>
      </c>
      <c r="S19" s="129"/>
      <c r="T19" s="129"/>
      <c r="U19" s="128" t="str">
        <f t="shared" si="3"/>
        <v/>
      </c>
      <c r="V19" s="128" t="str">
        <f t="shared" si="4"/>
        <v/>
      </c>
      <c r="W19" s="130" t="str">
        <f t="shared" si="5"/>
        <v/>
      </c>
      <c r="X19" s="131" t="str">
        <f t="shared" si="6"/>
        <v/>
      </c>
      <c r="Y19" s="132" t="str">
        <f t="shared" si="7"/>
        <v/>
      </c>
      <c r="Z19" s="96" t="e">
        <f t="shared" si="8"/>
        <v>#VALUE!</v>
      </c>
      <c r="AA19" s="6"/>
      <c r="AB19" s="6"/>
      <c r="AC19" s="6"/>
    </row>
    <row r="20" spans="1:29" s="7" customFormat="1" ht="20.25" customHeight="1">
      <c r="A20" s="136"/>
      <c r="B20" s="134"/>
      <c r="C20" s="135"/>
      <c r="D20" s="123"/>
      <c r="E20" s="121"/>
      <c r="F20" s="122"/>
      <c r="G20" s="121"/>
      <c r="H20" s="122"/>
      <c r="I20" s="157" t="str">
        <f t="shared" si="0"/>
        <v/>
      </c>
      <c r="J20" s="120"/>
      <c r="K20" s="157" t="str">
        <f>IF(ISBLANK(H20),"",VLOOKUP(H20,'WBT by Category'!$B$2:$H$38,7,FALSE))</f>
        <v/>
      </c>
      <c r="L20" s="134"/>
      <c r="M20" s="127"/>
      <c r="N20" s="127"/>
      <c r="O20" s="128" t="str">
        <f t="shared" si="1"/>
        <v/>
      </c>
      <c r="P20" s="127"/>
      <c r="Q20" s="127"/>
      <c r="R20" s="128" t="str">
        <f t="shared" si="2"/>
        <v/>
      </c>
      <c r="S20" s="129"/>
      <c r="T20" s="129"/>
      <c r="U20" s="128" t="str">
        <f t="shared" si="3"/>
        <v/>
      </c>
      <c r="V20" s="128" t="str">
        <f t="shared" si="4"/>
        <v/>
      </c>
      <c r="W20" s="130" t="str">
        <f t="shared" si="5"/>
        <v/>
      </c>
      <c r="X20" s="131" t="str">
        <f t="shared" si="6"/>
        <v/>
      </c>
      <c r="Y20" s="132" t="str">
        <f t="shared" si="7"/>
        <v/>
      </c>
      <c r="Z20" s="96" t="e">
        <f t="shared" si="8"/>
        <v>#VALUE!</v>
      </c>
      <c r="AA20" s="6"/>
      <c r="AB20" s="6"/>
      <c r="AC20" s="6"/>
    </row>
    <row r="21" spans="1:29" s="7" customFormat="1" ht="20.25" customHeight="1">
      <c r="A21" s="136"/>
      <c r="B21" s="134"/>
      <c r="C21" s="123"/>
      <c r="D21" s="123"/>
      <c r="E21" s="121"/>
      <c r="F21" s="122"/>
      <c r="G21" s="121"/>
      <c r="H21" s="122"/>
      <c r="I21" s="157" t="str">
        <f t="shared" si="0"/>
        <v/>
      </c>
      <c r="J21" s="120"/>
      <c r="K21" s="157" t="str">
        <f>IF(ISBLANK(H21),"",VLOOKUP(H21,'WBT by Category'!$B$2:$H$38,7,FALSE))</f>
        <v/>
      </c>
      <c r="L21" s="134"/>
      <c r="M21" s="127"/>
      <c r="N21" s="127"/>
      <c r="O21" s="128" t="str">
        <f t="shared" si="1"/>
        <v/>
      </c>
      <c r="P21" s="127"/>
      <c r="Q21" s="127"/>
      <c r="R21" s="128" t="str">
        <f t="shared" si="2"/>
        <v/>
      </c>
      <c r="S21" s="129"/>
      <c r="T21" s="129"/>
      <c r="U21" s="128" t="str">
        <f t="shared" si="3"/>
        <v/>
      </c>
      <c r="V21" s="128" t="str">
        <f t="shared" si="4"/>
        <v/>
      </c>
      <c r="W21" s="130" t="str">
        <f t="shared" si="5"/>
        <v/>
      </c>
      <c r="X21" s="131" t="str">
        <f t="shared" si="6"/>
        <v/>
      </c>
      <c r="Y21" s="132" t="str">
        <f t="shared" si="7"/>
        <v/>
      </c>
      <c r="Z21" s="96" t="e">
        <f t="shared" si="8"/>
        <v>#VALUE!</v>
      </c>
      <c r="AA21" s="6"/>
      <c r="AB21" s="6"/>
      <c r="AC21" s="6"/>
    </row>
    <row r="22" spans="1:29" s="7" customFormat="1" ht="20.25" customHeight="1">
      <c r="A22" s="136"/>
      <c r="B22" s="134"/>
      <c r="C22" s="123"/>
      <c r="D22" s="123"/>
      <c r="E22" s="121"/>
      <c r="F22" s="122"/>
      <c r="G22" s="121"/>
      <c r="H22" s="122"/>
      <c r="I22" s="157" t="str">
        <f t="shared" si="0"/>
        <v/>
      </c>
      <c r="J22" s="120"/>
      <c r="K22" s="157" t="str">
        <f>IF(ISBLANK(H22),"",VLOOKUP(H22,'WBT by Category'!$B$2:$H$38,7,FALSE))</f>
        <v/>
      </c>
      <c r="L22" s="134"/>
      <c r="M22" s="127"/>
      <c r="N22" s="127"/>
      <c r="O22" s="128" t="str">
        <f t="shared" si="1"/>
        <v/>
      </c>
      <c r="P22" s="127"/>
      <c r="Q22" s="127"/>
      <c r="R22" s="128" t="str">
        <f t="shared" si="2"/>
        <v/>
      </c>
      <c r="S22" s="129"/>
      <c r="T22" s="129"/>
      <c r="U22" s="128" t="str">
        <f t="shared" si="3"/>
        <v/>
      </c>
      <c r="V22" s="128" t="str">
        <f t="shared" si="4"/>
        <v/>
      </c>
      <c r="W22" s="130" t="str">
        <f t="shared" si="5"/>
        <v/>
      </c>
      <c r="X22" s="131" t="str">
        <f t="shared" si="6"/>
        <v/>
      </c>
      <c r="Y22" s="132" t="str">
        <f t="shared" si="7"/>
        <v/>
      </c>
      <c r="Z22" s="96" t="e">
        <f t="shared" si="8"/>
        <v>#VALUE!</v>
      </c>
      <c r="AA22" s="6"/>
      <c r="AB22" s="6"/>
      <c r="AC22" s="6"/>
    </row>
    <row r="23" spans="1:29" s="7" customFormat="1" ht="20.25" customHeight="1">
      <c r="A23" s="136"/>
      <c r="B23" s="134"/>
      <c r="C23" s="123"/>
      <c r="D23" s="123"/>
      <c r="E23" s="121"/>
      <c r="F23" s="122"/>
      <c r="G23" s="121"/>
      <c r="H23" s="122"/>
      <c r="I23" s="157" t="str">
        <f t="shared" si="0"/>
        <v/>
      </c>
      <c r="J23" s="120"/>
      <c r="K23" s="157" t="str">
        <f>IF(ISBLANK(H23),"",VLOOKUP(H23,'WBT by Category'!$B$2:$H$38,7,FALSE))</f>
        <v/>
      </c>
      <c r="L23" s="134"/>
      <c r="M23" s="127"/>
      <c r="N23" s="127"/>
      <c r="O23" s="128" t="str">
        <f t="shared" si="1"/>
        <v/>
      </c>
      <c r="P23" s="127"/>
      <c r="Q23" s="127"/>
      <c r="R23" s="128" t="str">
        <f t="shared" si="2"/>
        <v/>
      </c>
      <c r="S23" s="129"/>
      <c r="T23" s="129"/>
      <c r="U23" s="128" t="str">
        <f t="shared" si="3"/>
        <v/>
      </c>
      <c r="V23" s="128" t="str">
        <f t="shared" si="4"/>
        <v/>
      </c>
      <c r="W23" s="130" t="str">
        <f t="shared" si="5"/>
        <v/>
      </c>
      <c r="X23" s="131" t="str">
        <f t="shared" si="6"/>
        <v/>
      </c>
      <c r="Y23" s="132" t="str">
        <f t="shared" si="7"/>
        <v/>
      </c>
      <c r="Z23" s="96" t="e">
        <f t="shared" si="8"/>
        <v>#VALUE!</v>
      </c>
      <c r="AA23" s="6"/>
      <c r="AB23" s="6"/>
      <c r="AC23" s="6"/>
    </row>
    <row r="24" spans="1:29" s="7" customFormat="1" ht="20.25" customHeight="1">
      <c r="A24" s="136"/>
      <c r="B24" s="134"/>
      <c r="C24" s="123"/>
      <c r="D24" s="123"/>
      <c r="E24" s="121"/>
      <c r="F24" s="122"/>
      <c r="G24" s="121"/>
      <c r="H24" s="122"/>
      <c r="I24" s="157" t="str">
        <f t="shared" si="0"/>
        <v/>
      </c>
      <c r="J24" s="120"/>
      <c r="K24" s="157" t="str">
        <f>IF(ISBLANK(H24),"",VLOOKUP(H24,'WBT by Category'!$B$2:$H$38,7,FALSE))</f>
        <v/>
      </c>
      <c r="L24" s="134"/>
      <c r="M24" s="127"/>
      <c r="N24" s="127"/>
      <c r="O24" s="128" t="str">
        <f t="shared" si="1"/>
        <v/>
      </c>
      <c r="P24" s="127"/>
      <c r="Q24" s="127"/>
      <c r="R24" s="128" t="str">
        <f t="shared" si="2"/>
        <v/>
      </c>
      <c r="S24" s="129"/>
      <c r="T24" s="129"/>
      <c r="U24" s="128" t="str">
        <f t="shared" si="3"/>
        <v/>
      </c>
      <c r="V24" s="128" t="str">
        <f t="shared" si="4"/>
        <v/>
      </c>
      <c r="W24" s="130" t="str">
        <f t="shared" si="5"/>
        <v/>
      </c>
      <c r="X24" s="131" t="str">
        <f t="shared" si="6"/>
        <v/>
      </c>
      <c r="Y24" s="132" t="str">
        <f t="shared" si="7"/>
        <v/>
      </c>
      <c r="Z24" s="96" t="e">
        <f t="shared" si="8"/>
        <v>#VALUE!</v>
      </c>
      <c r="AA24" s="6"/>
      <c r="AB24" s="6"/>
      <c r="AC24" s="6"/>
    </row>
    <row r="25" spans="1:29" s="7" customFormat="1" ht="20.25" customHeight="1">
      <c r="A25" s="136"/>
      <c r="B25" s="134"/>
      <c r="C25" s="123"/>
      <c r="D25" s="123"/>
      <c r="E25" s="121"/>
      <c r="F25" s="122"/>
      <c r="G25" s="121"/>
      <c r="H25" s="122"/>
      <c r="I25" s="157" t="str">
        <f t="shared" si="0"/>
        <v/>
      </c>
      <c r="J25" s="120"/>
      <c r="K25" s="157" t="str">
        <f>IF(ISBLANK(H25),"",VLOOKUP(H25,'WBT by Category'!$B$2:$H$38,7,FALSE))</f>
        <v/>
      </c>
      <c r="L25" s="134"/>
      <c r="M25" s="127"/>
      <c r="N25" s="127"/>
      <c r="O25" s="128" t="str">
        <f t="shared" si="1"/>
        <v/>
      </c>
      <c r="P25" s="127"/>
      <c r="Q25" s="127"/>
      <c r="R25" s="128" t="str">
        <f t="shared" si="2"/>
        <v/>
      </c>
      <c r="S25" s="129"/>
      <c r="T25" s="129"/>
      <c r="U25" s="128" t="str">
        <f t="shared" si="3"/>
        <v/>
      </c>
      <c r="V25" s="128" t="str">
        <f t="shared" si="4"/>
        <v/>
      </c>
      <c r="W25" s="130" t="str">
        <f t="shared" si="5"/>
        <v/>
      </c>
      <c r="X25" s="131" t="str">
        <f t="shared" si="6"/>
        <v/>
      </c>
      <c r="Y25" s="132" t="str">
        <f t="shared" si="7"/>
        <v/>
      </c>
      <c r="Z25" s="96" t="e">
        <f t="shared" si="8"/>
        <v>#VALUE!</v>
      </c>
      <c r="AA25" s="6"/>
      <c r="AB25" s="6"/>
      <c r="AC25" s="6"/>
    </row>
    <row r="26" spans="1:29" s="7" customFormat="1" ht="20.25" customHeight="1">
      <c r="A26" s="136"/>
      <c r="B26" s="134"/>
      <c r="C26" s="123"/>
      <c r="D26" s="123"/>
      <c r="E26" s="121"/>
      <c r="F26" s="122"/>
      <c r="G26" s="121"/>
      <c r="H26" s="122"/>
      <c r="I26" s="157" t="str">
        <f t="shared" si="0"/>
        <v/>
      </c>
      <c r="J26" s="120"/>
      <c r="K26" s="157" t="str">
        <f>IF(ISBLANK(H26),"",VLOOKUP(H26,'WBT by Category'!$B$2:$H$38,7,FALSE))</f>
        <v/>
      </c>
      <c r="L26" s="134"/>
      <c r="M26" s="127"/>
      <c r="N26" s="127"/>
      <c r="O26" s="128" t="str">
        <f t="shared" si="1"/>
        <v/>
      </c>
      <c r="P26" s="127"/>
      <c r="Q26" s="127"/>
      <c r="R26" s="128" t="str">
        <f t="shared" si="2"/>
        <v/>
      </c>
      <c r="S26" s="129"/>
      <c r="T26" s="129"/>
      <c r="U26" s="128" t="str">
        <f t="shared" si="3"/>
        <v/>
      </c>
      <c r="V26" s="128" t="str">
        <f t="shared" si="4"/>
        <v/>
      </c>
      <c r="W26" s="130" t="str">
        <f t="shared" si="5"/>
        <v/>
      </c>
      <c r="X26" s="131" t="str">
        <f t="shared" si="6"/>
        <v/>
      </c>
      <c r="Y26" s="132" t="str">
        <f t="shared" si="7"/>
        <v/>
      </c>
      <c r="Z26" s="96" t="e">
        <f t="shared" si="8"/>
        <v>#VALUE!</v>
      </c>
      <c r="AA26" s="6"/>
      <c r="AB26" s="6"/>
      <c r="AC26" s="6"/>
    </row>
    <row r="27" spans="1:29" s="7" customFormat="1" ht="20.25" customHeight="1">
      <c r="A27" s="136"/>
      <c r="B27" s="134"/>
      <c r="C27" s="123"/>
      <c r="D27" s="123"/>
      <c r="E27" s="121"/>
      <c r="F27" s="122"/>
      <c r="G27" s="121"/>
      <c r="H27" s="122"/>
      <c r="I27" s="157" t="str">
        <f t="shared" si="0"/>
        <v/>
      </c>
      <c r="J27" s="120"/>
      <c r="K27" s="157" t="str">
        <f>IF(ISBLANK(H27),"",VLOOKUP(H27,'WBT by Category'!$B$2:$H$38,7,FALSE))</f>
        <v/>
      </c>
      <c r="L27" s="134"/>
      <c r="M27" s="127"/>
      <c r="N27" s="127"/>
      <c r="O27" s="128" t="str">
        <f t="shared" si="1"/>
        <v/>
      </c>
      <c r="P27" s="127"/>
      <c r="Q27" s="127"/>
      <c r="R27" s="128" t="str">
        <f t="shared" si="2"/>
        <v/>
      </c>
      <c r="S27" s="129"/>
      <c r="T27" s="129"/>
      <c r="U27" s="128" t="str">
        <f t="shared" si="3"/>
        <v/>
      </c>
      <c r="V27" s="128" t="str">
        <f t="shared" si="4"/>
        <v/>
      </c>
      <c r="W27" s="130" t="str">
        <f t="shared" si="5"/>
        <v/>
      </c>
      <c r="X27" s="131" t="str">
        <f t="shared" si="6"/>
        <v/>
      </c>
      <c r="Y27" s="132" t="str">
        <f t="shared" si="7"/>
        <v/>
      </c>
      <c r="Z27" s="96" t="e">
        <f t="shared" si="8"/>
        <v>#VALUE!</v>
      </c>
      <c r="AA27" s="6"/>
      <c r="AB27" s="6"/>
      <c r="AC27" s="6"/>
    </row>
    <row r="28" spans="1:29" s="7" customFormat="1" ht="20.25" customHeight="1">
      <c r="A28" s="136"/>
      <c r="B28" s="134"/>
      <c r="C28" s="123"/>
      <c r="D28" s="123"/>
      <c r="E28" s="121"/>
      <c r="F28" s="122"/>
      <c r="G28" s="121"/>
      <c r="H28" s="122"/>
      <c r="I28" s="157" t="str">
        <f t="shared" si="0"/>
        <v/>
      </c>
      <c r="J28" s="120"/>
      <c r="K28" s="157" t="str">
        <f>IF(ISBLANK(H28),"",VLOOKUP(H28,'WBT by Category'!$B$2:$H$38,7,FALSE))</f>
        <v/>
      </c>
      <c r="L28" s="134"/>
      <c r="M28" s="127"/>
      <c r="N28" s="127"/>
      <c r="O28" s="128" t="str">
        <f t="shared" si="1"/>
        <v/>
      </c>
      <c r="P28" s="127"/>
      <c r="Q28" s="127"/>
      <c r="R28" s="128" t="str">
        <f t="shared" si="2"/>
        <v/>
      </c>
      <c r="S28" s="129"/>
      <c r="T28" s="129"/>
      <c r="U28" s="128" t="str">
        <f t="shared" si="3"/>
        <v/>
      </c>
      <c r="V28" s="128" t="str">
        <f t="shared" si="4"/>
        <v/>
      </c>
      <c r="W28" s="130" t="str">
        <f t="shared" si="5"/>
        <v/>
      </c>
      <c r="X28" s="131" t="str">
        <f t="shared" si="6"/>
        <v/>
      </c>
      <c r="Y28" s="132" t="str">
        <f t="shared" si="7"/>
        <v/>
      </c>
      <c r="Z28" s="96" t="e">
        <f t="shared" si="8"/>
        <v>#VALUE!</v>
      </c>
      <c r="AA28" s="6"/>
      <c r="AB28" s="6"/>
      <c r="AC28" s="6"/>
    </row>
    <row r="29" spans="1:29" s="8" customFormat="1" ht="20.25" customHeight="1">
      <c r="A29" s="136"/>
      <c r="B29" s="134"/>
      <c r="C29" s="123"/>
      <c r="D29" s="123"/>
      <c r="E29" s="121"/>
      <c r="F29" s="122"/>
      <c r="G29" s="121"/>
      <c r="H29" s="122"/>
      <c r="I29" s="157" t="str">
        <f t="shared" si="0"/>
        <v/>
      </c>
      <c r="J29" s="120"/>
      <c r="K29" s="157" t="str">
        <f>IF(ISBLANK(H29),"",VLOOKUP(H29,'WBT by Category'!$B$2:$H$38,7,FALSE))</f>
        <v/>
      </c>
      <c r="L29" s="134"/>
      <c r="M29" s="127"/>
      <c r="N29" s="127"/>
      <c r="O29" s="128" t="str">
        <f t="shared" si="1"/>
        <v/>
      </c>
      <c r="P29" s="127"/>
      <c r="Q29" s="127"/>
      <c r="R29" s="128" t="str">
        <f t="shared" si="2"/>
        <v/>
      </c>
      <c r="S29" s="129"/>
      <c r="T29" s="129"/>
      <c r="U29" s="128" t="str">
        <f t="shared" si="3"/>
        <v/>
      </c>
      <c r="V29" s="128" t="str">
        <f t="shared" si="4"/>
        <v/>
      </c>
      <c r="W29" s="130" t="str">
        <f t="shared" si="5"/>
        <v/>
      </c>
      <c r="X29" s="131" t="str">
        <f t="shared" si="6"/>
        <v/>
      </c>
      <c r="Y29" s="132" t="str">
        <f t="shared" si="7"/>
        <v/>
      </c>
      <c r="Z29" s="96" t="e">
        <f t="shared" si="8"/>
        <v>#VALUE!</v>
      </c>
      <c r="AA29" s="2"/>
      <c r="AB29" s="2"/>
      <c r="AC29" s="2"/>
    </row>
    <row r="30" spans="1:29" s="8" customFormat="1" ht="20.25" customHeight="1">
      <c r="A30" s="136"/>
      <c r="B30" s="134"/>
      <c r="C30" s="123"/>
      <c r="D30" s="123"/>
      <c r="E30" s="121"/>
      <c r="F30" s="122"/>
      <c r="G30" s="121"/>
      <c r="H30" s="122"/>
      <c r="I30" s="157" t="str">
        <f t="shared" si="0"/>
        <v/>
      </c>
      <c r="J30" s="120"/>
      <c r="K30" s="157" t="str">
        <f>IF(ISBLANK(H30),"",VLOOKUP(H30,'WBT by Category'!$B$2:$H$38,7,FALSE))</f>
        <v/>
      </c>
      <c r="L30" s="134"/>
      <c r="M30" s="127"/>
      <c r="N30" s="127"/>
      <c r="O30" s="128" t="str">
        <f t="shared" si="1"/>
        <v/>
      </c>
      <c r="P30" s="127"/>
      <c r="Q30" s="127"/>
      <c r="R30" s="128" t="str">
        <f t="shared" si="2"/>
        <v/>
      </c>
      <c r="S30" s="129"/>
      <c r="T30" s="129"/>
      <c r="U30" s="128" t="str">
        <f t="shared" si="3"/>
        <v/>
      </c>
      <c r="V30" s="128" t="str">
        <f t="shared" si="4"/>
        <v/>
      </c>
      <c r="W30" s="130" t="str">
        <f t="shared" si="5"/>
        <v/>
      </c>
      <c r="X30" s="131" t="str">
        <f t="shared" si="6"/>
        <v/>
      </c>
      <c r="Y30" s="132" t="str">
        <f t="shared" si="7"/>
        <v/>
      </c>
      <c r="Z30" s="96" t="e">
        <f t="shared" si="8"/>
        <v>#VALUE!</v>
      </c>
      <c r="AA30" s="2"/>
      <c r="AB30" s="2"/>
      <c r="AC30" s="2"/>
    </row>
    <row r="31" spans="1:29" s="8" customFormat="1" ht="20.25" customHeight="1">
      <c r="A31" s="136"/>
      <c r="B31" s="134"/>
      <c r="C31" s="123"/>
      <c r="D31" s="123"/>
      <c r="E31" s="121"/>
      <c r="F31" s="122"/>
      <c r="G31" s="121"/>
      <c r="H31" s="122"/>
      <c r="I31" s="157" t="str">
        <f t="shared" si="0"/>
        <v/>
      </c>
      <c r="J31" s="120"/>
      <c r="K31" s="157" t="str">
        <f>IF(ISBLANK(H31),"",VLOOKUP(H31,'WBT by Category'!$B$2:$H$38,7,FALSE))</f>
        <v/>
      </c>
      <c r="L31" s="134"/>
      <c r="M31" s="127"/>
      <c r="N31" s="127"/>
      <c r="O31" s="128" t="str">
        <f t="shared" si="1"/>
        <v/>
      </c>
      <c r="P31" s="127"/>
      <c r="Q31" s="127"/>
      <c r="R31" s="128" t="str">
        <f t="shared" si="2"/>
        <v/>
      </c>
      <c r="S31" s="129"/>
      <c r="T31" s="129"/>
      <c r="U31" s="128" t="str">
        <f t="shared" si="3"/>
        <v/>
      </c>
      <c r="V31" s="128" t="str">
        <f t="shared" si="4"/>
        <v/>
      </c>
      <c r="W31" s="130" t="str">
        <f t="shared" si="5"/>
        <v/>
      </c>
      <c r="X31" s="131" t="str">
        <f t="shared" si="6"/>
        <v/>
      </c>
      <c r="Y31" s="132" t="str">
        <f t="shared" si="7"/>
        <v/>
      </c>
      <c r="Z31" s="96" t="e">
        <f t="shared" si="8"/>
        <v>#VALUE!</v>
      </c>
      <c r="AA31" s="2"/>
      <c r="AB31" s="2"/>
      <c r="AC31" s="2"/>
    </row>
    <row r="32" spans="1:29" s="7" customFormat="1" ht="20.25" customHeight="1">
      <c r="A32" s="136"/>
      <c r="B32" s="134"/>
      <c r="C32" s="123"/>
      <c r="D32" s="123"/>
      <c r="E32" s="121"/>
      <c r="F32" s="122"/>
      <c r="G32" s="121"/>
      <c r="H32" s="122"/>
      <c r="I32" s="157" t="str">
        <f t="shared" si="0"/>
        <v/>
      </c>
      <c r="J32" s="120"/>
      <c r="K32" s="157" t="str">
        <f>IF(ISBLANK(H32),"",VLOOKUP(H32,'WBT by Category'!$B$2:$H$38,7,FALSE))</f>
        <v/>
      </c>
      <c r="L32" s="134"/>
      <c r="M32" s="127"/>
      <c r="N32" s="127"/>
      <c r="O32" s="128" t="str">
        <f t="shared" si="1"/>
        <v/>
      </c>
      <c r="P32" s="127"/>
      <c r="Q32" s="127"/>
      <c r="R32" s="128" t="str">
        <f t="shared" si="2"/>
        <v/>
      </c>
      <c r="S32" s="129"/>
      <c r="T32" s="129"/>
      <c r="U32" s="128" t="str">
        <f t="shared" si="3"/>
        <v/>
      </c>
      <c r="V32" s="128" t="str">
        <f t="shared" si="4"/>
        <v/>
      </c>
      <c r="W32" s="130" t="str">
        <f t="shared" si="5"/>
        <v/>
      </c>
      <c r="X32" s="131" t="str">
        <f t="shared" si="6"/>
        <v/>
      </c>
      <c r="Y32" s="132" t="str">
        <f t="shared" si="7"/>
        <v/>
      </c>
      <c r="Z32" s="96" t="e">
        <f t="shared" si="8"/>
        <v>#VALUE!</v>
      </c>
      <c r="AA32" s="6"/>
      <c r="AB32" s="6"/>
      <c r="AC32" s="6"/>
    </row>
    <row r="33" spans="1:29" s="7" customFormat="1" ht="20.25" customHeight="1">
      <c r="A33" s="136"/>
      <c r="B33" s="134"/>
      <c r="C33" s="123"/>
      <c r="D33" s="123"/>
      <c r="E33" s="121"/>
      <c r="F33" s="122"/>
      <c r="G33" s="121"/>
      <c r="H33" s="122"/>
      <c r="I33" s="157" t="str">
        <f t="shared" si="0"/>
        <v/>
      </c>
      <c r="J33" s="120"/>
      <c r="K33" s="157" t="str">
        <f>IF(ISBLANK(H33),"",VLOOKUP(H33,'WBT by Category'!$B$2:$H$38,7,FALSE))</f>
        <v/>
      </c>
      <c r="L33" s="134"/>
      <c r="M33" s="127"/>
      <c r="N33" s="127"/>
      <c r="O33" s="128" t="str">
        <f t="shared" si="1"/>
        <v/>
      </c>
      <c r="P33" s="127"/>
      <c r="Q33" s="127"/>
      <c r="R33" s="128" t="str">
        <f t="shared" si="2"/>
        <v/>
      </c>
      <c r="S33" s="129"/>
      <c r="T33" s="129"/>
      <c r="U33" s="128" t="str">
        <f t="shared" si="3"/>
        <v/>
      </c>
      <c r="V33" s="128" t="str">
        <f t="shared" si="4"/>
        <v/>
      </c>
      <c r="W33" s="130" t="str">
        <f t="shared" si="5"/>
        <v/>
      </c>
      <c r="X33" s="131" t="str">
        <f t="shared" si="6"/>
        <v/>
      </c>
      <c r="Y33" s="132" t="str">
        <f t="shared" si="7"/>
        <v/>
      </c>
      <c r="Z33" s="96" t="e">
        <f t="shared" si="8"/>
        <v>#VALUE!</v>
      </c>
      <c r="AA33" s="6"/>
      <c r="AB33" s="6"/>
      <c r="AC33" s="6"/>
    </row>
    <row r="34" spans="1:29" s="7" customFormat="1" ht="20.25" customHeight="1">
      <c r="A34" s="136"/>
      <c r="B34" s="134"/>
      <c r="C34" s="123"/>
      <c r="D34" s="123"/>
      <c r="E34" s="121"/>
      <c r="F34" s="122"/>
      <c r="G34" s="121"/>
      <c r="H34" s="122"/>
      <c r="I34" s="157" t="str">
        <f t="shared" si="0"/>
        <v/>
      </c>
      <c r="J34" s="122"/>
      <c r="K34" s="157" t="str">
        <f>IF(ISBLANK(H34),"",VLOOKUP(H34,'WBT by Category'!$B$2:$H$38,7,FALSE))</f>
        <v/>
      </c>
      <c r="L34" s="134"/>
      <c r="M34" s="127"/>
      <c r="N34" s="127"/>
      <c r="O34" s="128" t="str">
        <f t="shared" si="1"/>
        <v/>
      </c>
      <c r="P34" s="127"/>
      <c r="Q34" s="127"/>
      <c r="R34" s="128" t="str">
        <f t="shared" si="2"/>
        <v/>
      </c>
      <c r="S34" s="129"/>
      <c r="T34" s="129"/>
      <c r="U34" s="128" t="str">
        <f t="shared" si="3"/>
        <v/>
      </c>
      <c r="V34" s="128" t="str">
        <f t="shared" si="4"/>
        <v/>
      </c>
      <c r="W34" s="130" t="str">
        <f t="shared" si="5"/>
        <v/>
      </c>
      <c r="X34" s="131" t="str">
        <f t="shared" si="6"/>
        <v/>
      </c>
      <c r="Y34" s="132" t="str">
        <f t="shared" si="7"/>
        <v/>
      </c>
      <c r="Z34" s="96" t="e">
        <f t="shared" si="8"/>
        <v>#VALUE!</v>
      </c>
      <c r="AA34" s="6"/>
      <c r="AB34" s="6"/>
      <c r="AC34" s="6"/>
    </row>
    <row r="35" spans="1:29" s="7" customFormat="1" ht="20.25" customHeight="1">
      <c r="A35" s="136"/>
      <c r="B35" s="134"/>
      <c r="C35" s="123"/>
      <c r="D35" s="123"/>
      <c r="E35" s="121"/>
      <c r="F35" s="122"/>
      <c r="G35" s="121"/>
      <c r="H35" s="122"/>
      <c r="I35" s="157" t="str">
        <f t="shared" si="0"/>
        <v/>
      </c>
      <c r="J35" s="120"/>
      <c r="K35" s="157" t="str">
        <f>IF(ISBLANK(H35),"",VLOOKUP(H35,'WBT by Category'!$B$2:$H$38,7,FALSE))</f>
        <v/>
      </c>
      <c r="L35" s="134"/>
      <c r="M35" s="127"/>
      <c r="N35" s="127"/>
      <c r="O35" s="128" t="str">
        <f t="shared" si="1"/>
        <v/>
      </c>
      <c r="P35" s="127"/>
      <c r="Q35" s="127"/>
      <c r="R35" s="128" t="str">
        <f t="shared" si="2"/>
        <v/>
      </c>
      <c r="S35" s="129"/>
      <c r="T35" s="129"/>
      <c r="U35" s="128" t="str">
        <f t="shared" si="3"/>
        <v/>
      </c>
      <c r="V35" s="128" t="str">
        <f t="shared" si="4"/>
        <v/>
      </c>
      <c r="W35" s="130" t="str">
        <f t="shared" si="5"/>
        <v/>
      </c>
      <c r="X35" s="131" t="str">
        <f t="shared" si="6"/>
        <v/>
      </c>
      <c r="Y35" s="132" t="str">
        <f t="shared" si="7"/>
        <v/>
      </c>
      <c r="Z35" s="96" t="e">
        <f t="shared" si="8"/>
        <v>#VALUE!</v>
      </c>
      <c r="AA35" s="6"/>
      <c r="AB35" s="6"/>
      <c r="AC35" s="6"/>
    </row>
    <row r="36" spans="1:29" s="7" customFormat="1" ht="20.25" customHeight="1">
      <c r="A36" s="136"/>
      <c r="B36" s="134"/>
      <c r="C36" s="123"/>
      <c r="D36" s="123"/>
      <c r="E36" s="121"/>
      <c r="F36" s="122"/>
      <c r="G36" s="121"/>
      <c r="H36" s="122"/>
      <c r="I36" s="157" t="str">
        <f t="shared" si="0"/>
        <v/>
      </c>
      <c r="J36" s="120"/>
      <c r="K36" s="157" t="str">
        <f>IF(ISBLANK(H36),"",VLOOKUP(H36,'WBT by Category'!$B$2:$H$38,7,FALSE))</f>
        <v/>
      </c>
      <c r="L36" s="134"/>
      <c r="M36" s="127"/>
      <c r="N36" s="127"/>
      <c r="O36" s="128" t="str">
        <f t="shared" si="1"/>
        <v/>
      </c>
      <c r="P36" s="127"/>
      <c r="Q36" s="127"/>
      <c r="R36" s="128" t="str">
        <f t="shared" si="2"/>
        <v/>
      </c>
      <c r="S36" s="129"/>
      <c r="T36" s="129"/>
      <c r="U36" s="128" t="str">
        <f t="shared" si="3"/>
        <v/>
      </c>
      <c r="V36" s="128" t="str">
        <f t="shared" si="4"/>
        <v/>
      </c>
      <c r="W36" s="130" t="str">
        <f t="shared" si="5"/>
        <v/>
      </c>
      <c r="X36" s="131" t="str">
        <f t="shared" si="6"/>
        <v/>
      </c>
      <c r="Y36" s="132" t="str">
        <f t="shared" si="7"/>
        <v/>
      </c>
      <c r="Z36" s="96" t="e">
        <f t="shared" si="8"/>
        <v>#VALUE!</v>
      </c>
      <c r="AA36" s="6"/>
      <c r="AB36" s="6"/>
      <c r="AC36" s="6"/>
    </row>
    <row r="37" spans="1:29" s="7" customFormat="1" ht="20.25" customHeight="1">
      <c r="A37" s="136"/>
      <c r="B37" s="134"/>
      <c r="C37" s="123"/>
      <c r="D37" s="123"/>
      <c r="E37" s="121"/>
      <c r="F37" s="122"/>
      <c r="G37" s="121"/>
      <c r="H37" s="122"/>
      <c r="I37" s="157" t="str">
        <f t="shared" si="0"/>
        <v/>
      </c>
      <c r="J37" s="120"/>
      <c r="K37" s="157" t="str">
        <f>IF(ISBLANK(H37),"",VLOOKUP(H37,'WBT by Category'!$B$2:$H$38,7,FALSE))</f>
        <v/>
      </c>
      <c r="L37" s="134"/>
      <c r="M37" s="127"/>
      <c r="N37" s="127"/>
      <c r="O37" s="128" t="str">
        <f t="shared" si="1"/>
        <v/>
      </c>
      <c r="P37" s="127"/>
      <c r="Q37" s="127"/>
      <c r="R37" s="128" t="str">
        <f t="shared" si="2"/>
        <v/>
      </c>
      <c r="S37" s="129"/>
      <c r="T37" s="129"/>
      <c r="U37" s="128" t="str">
        <f t="shared" si="3"/>
        <v/>
      </c>
      <c r="V37" s="128" t="str">
        <f t="shared" si="4"/>
        <v/>
      </c>
      <c r="W37" s="130" t="str">
        <f t="shared" si="5"/>
        <v/>
      </c>
      <c r="X37" s="131" t="str">
        <f t="shared" si="6"/>
        <v/>
      </c>
      <c r="Y37" s="132" t="str">
        <f t="shared" si="7"/>
        <v/>
      </c>
      <c r="Z37" s="96" t="e">
        <f t="shared" si="8"/>
        <v>#VALUE!</v>
      </c>
      <c r="AA37" s="6"/>
      <c r="AB37" s="6"/>
      <c r="AC37" s="6"/>
    </row>
    <row r="38" spans="1:29" s="8" customFormat="1" ht="20.25" customHeight="1">
      <c r="A38" s="92"/>
      <c r="B38" s="158"/>
      <c r="C38" s="159"/>
      <c r="D38" s="159"/>
      <c r="E38" s="162"/>
      <c r="F38" s="163"/>
      <c r="G38" s="121"/>
      <c r="H38" s="122"/>
      <c r="I38" s="119" t="str">
        <f t="shared" si="0"/>
        <v/>
      </c>
      <c r="J38" s="164"/>
      <c r="K38" s="157" t="str">
        <f>IF(ISBLANK(H38),"",VLOOKUP(H38,'WBT by Category'!$B$2:$H$38,7,FALSE))</f>
        <v/>
      </c>
      <c r="L38" s="83"/>
      <c r="M38" s="165"/>
      <c r="N38" s="165"/>
      <c r="O38" s="85" t="str">
        <f t="shared" si="1"/>
        <v/>
      </c>
      <c r="P38" s="165"/>
      <c r="Q38" s="165"/>
      <c r="R38" s="85" t="str">
        <f t="shared" si="2"/>
        <v/>
      </c>
      <c r="S38" s="86"/>
      <c r="T38" s="86"/>
      <c r="U38" s="85" t="str">
        <f t="shared" si="3"/>
        <v/>
      </c>
      <c r="V38" s="85" t="str">
        <f t="shared" si="4"/>
        <v/>
      </c>
      <c r="W38" s="87" t="str">
        <f t="shared" si="5"/>
        <v/>
      </c>
      <c r="X38" s="88" t="str">
        <f t="shared" si="6"/>
        <v/>
      </c>
      <c r="Y38" s="89" t="str">
        <f t="shared" si="7"/>
        <v/>
      </c>
      <c r="Z38" s="96" t="e">
        <f t="shared" si="8"/>
        <v>#VALUE!</v>
      </c>
      <c r="AA38" s="2"/>
      <c r="AB38" s="2"/>
      <c r="AC38" s="2"/>
    </row>
    <row r="39" spans="1:29" s="8" customFormat="1" ht="20.25" customHeight="1">
      <c r="A39" s="92"/>
      <c r="B39" s="158"/>
      <c r="C39" s="159"/>
      <c r="D39" s="159"/>
      <c r="E39" s="162"/>
      <c r="F39" s="163"/>
      <c r="G39" s="121"/>
      <c r="H39" s="122"/>
      <c r="I39" s="119" t="str">
        <f t="shared" si="0"/>
        <v/>
      </c>
      <c r="J39" s="164"/>
      <c r="K39" s="157" t="str">
        <f>IF(ISBLANK(H39),"",VLOOKUP(H39,'WBT by Category'!$B$2:$H$38,7,FALSE))</f>
        <v/>
      </c>
      <c r="L39" s="83"/>
      <c r="M39" s="165"/>
      <c r="N39" s="165"/>
      <c r="O39" s="85" t="str">
        <f t="shared" si="1"/>
        <v/>
      </c>
      <c r="P39" s="165"/>
      <c r="Q39" s="165"/>
      <c r="R39" s="85" t="str">
        <f t="shared" si="2"/>
        <v/>
      </c>
      <c r="S39" s="86"/>
      <c r="T39" s="86"/>
      <c r="U39" s="85" t="str">
        <f t="shared" si="3"/>
        <v/>
      </c>
      <c r="V39" s="85" t="str">
        <f t="shared" si="4"/>
        <v/>
      </c>
      <c r="W39" s="87" t="str">
        <f t="shared" si="5"/>
        <v/>
      </c>
      <c r="X39" s="88" t="str">
        <f t="shared" si="6"/>
        <v/>
      </c>
      <c r="Y39" s="89" t="str">
        <f t="shared" si="7"/>
        <v/>
      </c>
      <c r="Z39" s="96" t="e">
        <f t="shared" si="8"/>
        <v>#VALUE!</v>
      </c>
      <c r="AA39" s="2"/>
      <c r="AB39" s="2"/>
      <c r="AC39" s="2"/>
    </row>
    <row r="40" spans="1:29" s="8" customFormat="1" ht="20.25" customHeight="1">
      <c r="A40" s="92"/>
      <c r="B40" s="158"/>
      <c r="C40" s="159"/>
      <c r="D40" s="159"/>
      <c r="E40" s="162"/>
      <c r="F40" s="163"/>
      <c r="G40" s="121"/>
      <c r="H40" s="122"/>
      <c r="I40" s="119" t="str">
        <f t="shared" si="0"/>
        <v/>
      </c>
      <c r="J40" s="164"/>
      <c r="K40" s="157" t="str">
        <f>IF(ISBLANK(H40),"",VLOOKUP(H40,'WBT by Category'!$B$2:$H$38,7,FALSE))</f>
        <v/>
      </c>
      <c r="L40" s="83"/>
      <c r="M40" s="165"/>
      <c r="N40" s="165"/>
      <c r="O40" s="85" t="str">
        <f t="shared" si="1"/>
        <v/>
      </c>
      <c r="P40" s="165"/>
      <c r="Q40" s="165"/>
      <c r="R40" s="85" t="str">
        <f t="shared" si="2"/>
        <v/>
      </c>
      <c r="S40" s="86"/>
      <c r="T40" s="86"/>
      <c r="U40" s="85" t="str">
        <f t="shared" si="3"/>
        <v/>
      </c>
      <c r="V40" s="85" t="str">
        <f t="shared" si="4"/>
        <v/>
      </c>
      <c r="W40" s="87" t="str">
        <f t="shared" si="5"/>
        <v/>
      </c>
      <c r="X40" s="88" t="str">
        <f t="shared" si="6"/>
        <v/>
      </c>
      <c r="Y40" s="89" t="str">
        <f t="shared" si="7"/>
        <v/>
      </c>
      <c r="Z40" s="96" t="e">
        <f t="shared" si="8"/>
        <v>#VALUE!</v>
      </c>
      <c r="AA40" s="2"/>
      <c r="AB40" s="2"/>
      <c r="AC40" s="2"/>
    </row>
    <row r="41" spans="1:29" s="8" customFormat="1" ht="20.25" customHeight="1">
      <c r="A41" s="92"/>
      <c r="B41" s="158"/>
      <c r="C41" s="159"/>
      <c r="D41" s="159"/>
      <c r="E41" s="162"/>
      <c r="F41" s="163"/>
      <c r="G41" s="121"/>
      <c r="H41" s="122"/>
      <c r="I41" s="119" t="str">
        <f t="shared" si="0"/>
        <v/>
      </c>
      <c r="J41" s="164"/>
      <c r="K41" s="157" t="str">
        <f>IF(ISBLANK(H41),"",VLOOKUP(H41,'WBT by Category'!$B$2:$H$38,7,FALSE))</f>
        <v/>
      </c>
      <c r="L41" s="83"/>
      <c r="M41" s="165"/>
      <c r="N41" s="165"/>
      <c r="O41" s="85" t="str">
        <f t="shared" si="1"/>
        <v/>
      </c>
      <c r="P41" s="165"/>
      <c r="Q41" s="165"/>
      <c r="R41" s="85" t="str">
        <f t="shared" si="2"/>
        <v/>
      </c>
      <c r="S41" s="86"/>
      <c r="T41" s="86"/>
      <c r="U41" s="85" t="str">
        <f t="shared" si="3"/>
        <v/>
      </c>
      <c r="V41" s="85" t="str">
        <f t="shared" si="4"/>
        <v/>
      </c>
      <c r="W41" s="87" t="str">
        <f t="shared" si="5"/>
        <v/>
      </c>
      <c r="X41" s="88" t="str">
        <f t="shared" si="6"/>
        <v/>
      </c>
      <c r="Y41" s="89" t="str">
        <f t="shared" si="7"/>
        <v/>
      </c>
      <c r="Z41" s="96" t="e">
        <f t="shared" si="8"/>
        <v>#VALUE!</v>
      </c>
      <c r="AA41" s="2"/>
      <c r="AB41" s="2"/>
      <c r="AC41" s="2"/>
    </row>
    <row r="42" spans="1:29" s="8" customFormat="1" ht="20.25" customHeight="1">
      <c r="A42" s="92"/>
      <c r="B42" s="158"/>
      <c r="C42" s="161"/>
      <c r="D42" s="159"/>
      <c r="E42" s="162"/>
      <c r="F42" s="163"/>
      <c r="G42" s="121"/>
      <c r="H42" s="122"/>
      <c r="I42" s="119" t="str">
        <f t="shared" si="0"/>
        <v/>
      </c>
      <c r="J42" s="164"/>
      <c r="K42" s="157" t="str">
        <f>IF(ISBLANK(H42),"",VLOOKUP(H42,'WBT by Category'!$B$2:$H$38,7,FALSE))</f>
        <v/>
      </c>
      <c r="L42" s="83"/>
      <c r="M42" s="165"/>
      <c r="N42" s="165"/>
      <c r="O42" s="85" t="str">
        <f t="shared" si="1"/>
        <v/>
      </c>
      <c r="P42" s="165"/>
      <c r="Q42" s="165"/>
      <c r="R42" s="85" t="str">
        <f t="shared" si="2"/>
        <v/>
      </c>
      <c r="S42" s="86"/>
      <c r="T42" s="86"/>
      <c r="U42" s="85" t="str">
        <f t="shared" si="3"/>
        <v/>
      </c>
      <c r="V42" s="85" t="str">
        <f t="shared" si="4"/>
        <v/>
      </c>
      <c r="W42" s="87" t="str">
        <f t="shared" si="5"/>
        <v/>
      </c>
      <c r="X42" s="88" t="str">
        <f t="shared" si="6"/>
        <v/>
      </c>
      <c r="Y42" s="89" t="str">
        <f t="shared" si="7"/>
        <v/>
      </c>
      <c r="Z42" s="96" t="e">
        <f t="shared" si="8"/>
        <v>#VALUE!</v>
      </c>
      <c r="AA42" s="2"/>
      <c r="AB42" s="2"/>
      <c r="AC42" s="2"/>
    </row>
    <row r="43" spans="1:29" s="8" customFormat="1" ht="20.25" customHeight="1">
      <c r="A43" s="92"/>
      <c r="B43" s="158"/>
      <c r="C43" s="159"/>
      <c r="D43" s="159"/>
      <c r="E43" s="162"/>
      <c r="F43" s="163"/>
      <c r="G43" s="121"/>
      <c r="H43" s="122"/>
      <c r="I43" s="119" t="str">
        <f t="shared" si="0"/>
        <v/>
      </c>
      <c r="J43" s="164"/>
      <c r="K43" s="157" t="str">
        <f>IF(ISBLANK(H43),"",VLOOKUP(H43,'WBT by Category'!$B$2:$H$38,7,FALSE))</f>
        <v/>
      </c>
      <c r="L43" s="83"/>
      <c r="M43" s="165"/>
      <c r="N43" s="165"/>
      <c r="O43" s="85" t="str">
        <f t="shared" si="1"/>
        <v/>
      </c>
      <c r="P43" s="165"/>
      <c r="Q43" s="165"/>
      <c r="R43" s="85" t="str">
        <f t="shared" si="2"/>
        <v/>
      </c>
      <c r="S43" s="86"/>
      <c r="T43" s="86"/>
      <c r="U43" s="85" t="str">
        <f t="shared" si="3"/>
        <v/>
      </c>
      <c r="V43" s="85" t="str">
        <f t="shared" si="4"/>
        <v/>
      </c>
      <c r="W43" s="87" t="str">
        <f t="shared" si="5"/>
        <v/>
      </c>
      <c r="X43" s="88" t="str">
        <f t="shared" si="6"/>
        <v/>
      </c>
      <c r="Y43" s="89" t="str">
        <f t="shared" si="7"/>
        <v/>
      </c>
      <c r="Z43" s="96" t="e">
        <f t="shared" si="8"/>
        <v>#VALUE!</v>
      </c>
      <c r="AA43" s="2"/>
      <c r="AB43" s="2"/>
      <c r="AC43" s="2"/>
    </row>
    <row r="44" spans="1:29" s="8" customFormat="1" ht="20.25" customHeight="1">
      <c r="A44" s="92"/>
      <c r="B44" s="158"/>
      <c r="C44" s="159"/>
      <c r="D44" s="159"/>
      <c r="E44" s="162"/>
      <c r="F44" s="163"/>
      <c r="G44" s="121"/>
      <c r="H44" s="122"/>
      <c r="I44" s="119" t="str">
        <f t="shared" si="0"/>
        <v/>
      </c>
      <c r="J44" s="164"/>
      <c r="K44" s="157" t="str">
        <f>IF(ISBLANK(H44),"",VLOOKUP(H44,'WBT by Category'!$B$2:$H$38,7,FALSE))</f>
        <v/>
      </c>
      <c r="L44" s="83"/>
      <c r="M44" s="165"/>
      <c r="N44" s="165"/>
      <c r="O44" s="85" t="str">
        <f t="shared" si="1"/>
        <v/>
      </c>
      <c r="P44" s="165"/>
      <c r="Q44" s="165"/>
      <c r="R44" s="85" t="str">
        <f t="shared" si="2"/>
        <v/>
      </c>
      <c r="S44" s="86"/>
      <c r="T44" s="86"/>
      <c r="U44" s="85" t="str">
        <f t="shared" si="3"/>
        <v/>
      </c>
      <c r="V44" s="85" t="str">
        <f t="shared" si="4"/>
        <v/>
      </c>
      <c r="W44" s="87" t="str">
        <f t="shared" si="5"/>
        <v/>
      </c>
      <c r="X44" s="88" t="str">
        <f t="shared" si="6"/>
        <v/>
      </c>
      <c r="Y44" s="89" t="str">
        <f t="shared" si="7"/>
        <v/>
      </c>
      <c r="Z44" s="96" t="e">
        <f t="shared" si="8"/>
        <v>#VALUE!</v>
      </c>
      <c r="AA44" s="2"/>
      <c r="AB44" s="2"/>
      <c r="AC44" s="2"/>
    </row>
    <row r="45" spans="1:29" s="8" customFormat="1" ht="20.25" customHeight="1">
      <c r="A45" s="92"/>
      <c r="B45" s="158"/>
      <c r="C45" s="161"/>
      <c r="D45" s="159"/>
      <c r="E45" s="162"/>
      <c r="F45" s="163"/>
      <c r="G45" s="121"/>
      <c r="H45" s="122"/>
      <c r="I45" s="119" t="str">
        <f t="shared" si="0"/>
        <v/>
      </c>
      <c r="J45" s="164"/>
      <c r="K45" s="157" t="str">
        <f>IF(ISBLANK(H45),"",VLOOKUP(H45,'WBT by Category'!$B$2:$H$38,7,FALSE))</f>
        <v/>
      </c>
      <c r="L45" s="83"/>
      <c r="M45" s="165"/>
      <c r="N45" s="165"/>
      <c r="O45" s="85" t="str">
        <f t="shared" si="1"/>
        <v/>
      </c>
      <c r="P45" s="165"/>
      <c r="Q45" s="165"/>
      <c r="R45" s="85" t="str">
        <f t="shared" si="2"/>
        <v/>
      </c>
      <c r="S45" s="86"/>
      <c r="T45" s="86"/>
      <c r="U45" s="85" t="str">
        <f t="shared" si="3"/>
        <v/>
      </c>
      <c r="V45" s="85" t="str">
        <f t="shared" si="4"/>
        <v/>
      </c>
      <c r="W45" s="87" t="str">
        <f t="shared" si="5"/>
        <v/>
      </c>
      <c r="X45" s="88" t="str">
        <f t="shared" si="6"/>
        <v/>
      </c>
      <c r="Y45" s="89" t="str">
        <f t="shared" si="7"/>
        <v/>
      </c>
      <c r="Z45" s="96" t="e">
        <f t="shared" si="8"/>
        <v>#VALUE!</v>
      </c>
      <c r="AA45" s="2"/>
      <c r="AB45" s="2"/>
      <c r="AC45" s="2"/>
    </row>
    <row r="46" spans="1:29" s="7" customFormat="1" ht="20.25" customHeight="1">
      <c r="A46" s="92"/>
      <c r="B46" s="158"/>
      <c r="C46" s="161"/>
      <c r="D46" s="159"/>
      <c r="E46" s="162"/>
      <c r="F46" s="163"/>
      <c r="G46" s="121"/>
      <c r="H46" s="122"/>
      <c r="I46" s="119" t="str">
        <f t="shared" si="0"/>
        <v/>
      </c>
      <c r="J46" s="164"/>
      <c r="K46" s="157" t="str">
        <f>IF(ISBLANK(H46),"",VLOOKUP(H46,'WBT by Category'!$B$2:$H$38,7,FALSE))</f>
        <v/>
      </c>
      <c r="L46" s="83"/>
      <c r="M46" s="165"/>
      <c r="N46" s="165"/>
      <c r="O46" s="85" t="str">
        <f t="shared" si="1"/>
        <v/>
      </c>
      <c r="P46" s="165"/>
      <c r="Q46" s="165"/>
      <c r="R46" s="85" t="str">
        <f t="shared" si="2"/>
        <v/>
      </c>
      <c r="S46" s="86"/>
      <c r="T46" s="86"/>
      <c r="U46" s="85" t="str">
        <f t="shared" si="3"/>
        <v/>
      </c>
      <c r="V46" s="85" t="str">
        <f t="shared" si="4"/>
        <v/>
      </c>
      <c r="W46" s="87" t="str">
        <f t="shared" si="5"/>
        <v/>
      </c>
      <c r="X46" s="88" t="str">
        <f t="shared" si="6"/>
        <v/>
      </c>
      <c r="Y46" s="89" t="str">
        <f t="shared" si="7"/>
        <v/>
      </c>
      <c r="Z46" s="96" t="e">
        <f t="shared" si="8"/>
        <v>#VALUE!</v>
      </c>
      <c r="AA46" s="6"/>
      <c r="AB46" s="6"/>
      <c r="AC46" s="6"/>
    </row>
    <row r="47" spans="1:29" s="7" customFormat="1" ht="20.25" customHeight="1">
      <c r="A47" s="92"/>
      <c r="B47" s="158"/>
      <c r="C47" s="159"/>
      <c r="D47" s="159"/>
      <c r="E47" s="162"/>
      <c r="F47" s="163"/>
      <c r="G47" s="121"/>
      <c r="H47" s="122"/>
      <c r="I47" s="119" t="str">
        <f t="shared" si="0"/>
        <v/>
      </c>
      <c r="J47" s="164"/>
      <c r="K47" s="157" t="str">
        <f>IF(ISBLANK(H47),"",VLOOKUP(H47,'WBT by Category'!$B$2:$H$38,7,FALSE))</f>
        <v/>
      </c>
      <c r="L47" s="83"/>
      <c r="M47" s="165"/>
      <c r="N47" s="165"/>
      <c r="O47" s="85" t="str">
        <f t="shared" si="1"/>
        <v/>
      </c>
      <c r="P47" s="165"/>
      <c r="Q47" s="165"/>
      <c r="R47" s="85" t="str">
        <f t="shared" si="2"/>
        <v/>
      </c>
      <c r="S47" s="86"/>
      <c r="T47" s="86"/>
      <c r="U47" s="85" t="str">
        <f t="shared" si="3"/>
        <v/>
      </c>
      <c r="V47" s="85" t="str">
        <f t="shared" si="4"/>
        <v/>
      </c>
      <c r="W47" s="87" t="str">
        <f t="shared" si="5"/>
        <v/>
      </c>
      <c r="X47" s="88" t="str">
        <f t="shared" si="6"/>
        <v/>
      </c>
      <c r="Y47" s="89" t="str">
        <f t="shared" si="7"/>
        <v/>
      </c>
      <c r="Z47" s="96" t="e">
        <f t="shared" si="8"/>
        <v>#VALUE!</v>
      </c>
      <c r="AA47" s="6"/>
      <c r="AB47" s="6"/>
      <c r="AC47" s="6"/>
    </row>
    <row r="48" spans="1:29" s="7" customFormat="1" ht="20.25" customHeight="1">
      <c r="A48" s="92"/>
      <c r="B48" s="158"/>
      <c r="C48" s="161"/>
      <c r="D48" s="159"/>
      <c r="E48" s="162"/>
      <c r="F48" s="163"/>
      <c r="G48" s="121"/>
      <c r="H48" s="122"/>
      <c r="I48" s="119" t="str">
        <f t="shared" si="0"/>
        <v/>
      </c>
      <c r="J48" s="164"/>
      <c r="K48" s="157" t="str">
        <f>IF(ISBLANK(H48),"",VLOOKUP(H48,'WBT by Category'!$B$2:$H$38,7,FALSE))</f>
        <v/>
      </c>
      <c r="L48" s="83"/>
      <c r="M48" s="165"/>
      <c r="N48" s="165"/>
      <c r="O48" s="85" t="str">
        <f t="shared" si="1"/>
        <v/>
      </c>
      <c r="P48" s="165"/>
      <c r="Q48" s="165"/>
      <c r="R48" s="85" t="str">
        <f t="shared" si="2"/>
        <v/>
      </c>
      <c r="S48" s="86"/>
      <c r="T48" s="86"/>
      <c r="U48" s="85" t="str">
        <f t="shared" si="3"/>
        <v/>
      </c>
      <c r="V48" s="85" t="str">
        <f t="shared" si="4"/>
        <v/>
      </c>
      <c r="W48" s="87" t="str">
        <f t="shared" si="5"/>
        <v/>
      </c>
      <c r="X48" s="88" t="str">
        <f t="shared" si="6"/>
        <v/>
      </c>
      <c r="Y48" s="89" t="str">
        <f t="shared" si="7"/>
        <v/>
      </c>
      <c r="Z48" s="96" t="e">
        <f t="shared" si="8"/>
        <v>#VALUE!</v>
      </c>
      <c r="AA48" s="6"/>
      <c r="AB48" s="6"/>
      <c r="AC48" s="6"/>
    </row>
    <row r="49" spans="1:29" s="7" customFormat="1" ht="20.25" customHeight="1">
      <c r="A49" s="92"/>
      <c r="B49" s="158"/>
      <c r="C49" s="159"/>
      <c r="D49" s="159"/>
      <c r="E49" s="162"/>
      <c r="F49" s="163"/>
      <c r="G49" s="121"/>
      <c r="H49" s="122"/>
      <c r="I49" s="119" t="str">
        <f t="shared" si="0"/>
        <v/>
      </c>
      <c r="J49" s="164"/>
      <c r="K49" s="157" t="str">
        <f>IF(ISBLANK(H49),"",VLOOKUP(H49,'WBT by Category'!$B$2:$H$38,7,FALSE))</f>
        <v/>
      </c>
      <c r="L49" s="83"/>
      <c r="M49" s="165"/>
      <c r="N49" s="165"/>
      <c r="O49" s="85" t="str">
        <f t="shared" si="1"/>
        <v/>
      </c>
      <c r="P49" s="165"/>
      <c r="Q49" s="165"/>
      <c r="R49" s="85" t="str">
        <f t="shared" si="2"/>
        <v/>
      </c>
      <c r="S49" s="86"/>
      <c r="T49" s="86"/>
      <c r="U49" s="85" t="str">
        <f t="shared" si="3"/>
        <v/>
      </c>
      <c r="V49" s="85" t="str">
        <f t="shared" si="4"/>
        <v/>
      </c>
      <c r="W49" s="87" t="str">
        <f t="shared" si="5"/>
        <v/>
      </c>
      <c r="X49" s="88" t="str">
        <f t="shared" si="6"/>
        <v/>
      </c>
      <c r="Y49" s="89" t="str">
        <f t="shared" si="7"/>
        <v/>
      </c>
      <c r="Z49" s="96" t="e">
        <f t="shared" si="8"/>
        <v>#VALUE!</v>
      </c>
      <c r="AA49" s="6"/>
      <c r="AB49" s="6"/>
      <c r="AC49" s="6"/>
    </row>
    <row r="50" spans="1:29" s="7" customFormat="1" ht="20.25" customHeight="1">
      <c r="A50" s="92"/>
      <c r="B50" s="158"/>
      <c r="C50" s="160"/>
      <c r="D50" s="160"/>
      <c r="E50" s="162"/>
      <c r="F50" s="162"/>
      <c r="G50" s="121"/>
      <c r="H50" s="122"/>
      <c r="I50" s="119" t="str">
        <f t="shared" si="0"/>
        <v/>
      </c>
      <c r="J50" s="164"/>
      <c r="K50" s="157" t="str">
        <f>IF(ISBLANK(H50),"",VLOOKUP(H50,'WBT by Category'!$B$2:$H$38,7,FALSE))</f>
        <v/>
      </c>
      <c r="L50" s="83"/>
      <c r="M50" s="165"/>
      <c r="N50" s="165"/>
      <c r="O50" s="85" t="str">
        <f t="shared" si="1"/>
        <v/>
      </c>
      <c r="P50" s="165"/>
      <c r="Q50" s="165"/>
      <c r="R50" s="85" t="str">
        <f t="shared" si="2"/>
        <v/>
      </c>
      <c r="S50" s="86"/>
      <c r="T50" s="86"/>
      <c r="U50" s="85" t="str">
        <f t="shared" si="3"/>
        <v/>
      </c>
      <c r="V50" s="85" t="str">
        <f t="shared" si="4"/>
        <v/>
      </c>
      <c r="W50" s="87" t="str">
        <f t="shared" si="5"/>
        <v/>
      </c>
      <c r="X50" s="88" t="str">
        <f t="shared" si="6"/>
        <v/>
      </c>
      <c r="Y50" s="89" t="str">
        <f t="shared" si="7"/>
        <v/>
      </c>
      <c r="Z50" s="96" t="e">
        <f t="shared" si="8"/>
        <v>#VALUE!</v>
      </c>
      <c r="AA50" s="6"/>
      <c r="AB50" s="6"/>
      <c r="AC50" s="6"/>
    </row>
    <row r="51" spans="1:29" s="7" customFormat="1" ht="20.25" customHeight="1">
      <c r="A51" s="92"/>
      <c r="B51" s="158"/>
      <c r="C51" s="159"/>
      <c r="D51" s="159"/>
      <c r="E51" s="162"/>
      <c r="F51" s="163"/>
      <c r="G51" s="121"/>
      <c r="H51" s="122"/>
      <c r="I51" s="119" t="str">
        <f t="shared" si="0"/>
        <v/>
      </c>
      <c r="J51" s="164"/>
      <c r="K51" s="157" t="str">
        <f>IF(ISBLANK(H51),"",VLOOKUP(H51,'WBT by Category'!$B$2:$H$38,7,FALSE))</f>
        <v/>
      </c>
      <c r="L51" s="83"/>
      <c r="M51" s="165"/>
      <c r="N51" s="165"/>
      <c r="O51" s="85" t="str">
        <f t="shared" si="1"/>
        <v/>
      </c>
      <c r="P51" s="165"/>
      <c r="Q51" s="165"/>
      <c r="R51" s="85" t="str">
        <f t="shared" si="2"/>
        <v/>
      </c>
      <c r="S51" s="86"/>
      <c r="T51" s="86"/>
      <c r="U51" s="85" t="str">
        <f t="shared" si="3"/>
        <v/>
      </c>
      <c r="V51" s="85" t="str">
        <f t="shared" si="4"/>
        <v/>
      </c>
      <c r="W51" s="87" t="str">
        <f t="shared" si="5"/>
        <v/>
      </c>
      <c r="X51" s="88" t="str">
        <f t="shared" si="6"/>
        <v/>
      </c>
      <c r="Y51" s="89" t="str">
        <f t="shared" si="7"/>
        <v/>
      </c>
      <c r="Z51" s="96" t="e">
        <f t="shared" si="8"/>
        <v>#VALUE!</v>
      </c>
      <c r="AA51" s="6"/>
      <c r="AB51" s="6"/>
      <c r="AC51" s="6"/>
    </row>
    <row r="52" spans="1:29" s="7" customFormat="1" ht="20.25" customHeight="1">
      <c r="A52" s="92"/>
      <c r="B52" s="158"/>
      <c r="C52" s="159"/>
      <c r="D52" s="159"/>
      <c r="E52" s="162"/>
      <c r="F52" s="163"/>
      <c r="G52" s="121"/>
      <c r="H52" s="122"/>
      <c r="I52" s="119" t="str">
        <f t="shared" si="0"/>
        <v/>
      </c>
      <c r="J52" s="164"/>
      <c r="K52" s="157" t="str">
        <f>IF(ISBLANK(H52),"",VLOOKUP(H52,'WBT by Category'!$B$2:$H$38,7,FALSE))</f>
        <v/>
      </c>
      <c r="L52" s="83"/>
      <c r="M52" s="165"/>
      <c r="N52" s="165"/>
      <c r="O52" s="85" t="str">
        <f t="shared" si="1"/>
        <v/>
      </c>
      <c r="P52" s="165"/>
      <c r="Q52" s="165"/>
      <c r="R52" s="85" t="str">
        <f t="shared" si="2"/>
        <v/>
      </c>
      <c r="S52" s="86"/>
      <c r="T52" s="86"/>
      <c r="U52" s="85" t="str">
        <f t="shared" si="3"/>
        <v/>
      </c>
      <c r="V52" s="85" t="str">
        <f t="shared" si="4"/>
        <v/>
      </c>
      <c r="W52" s="87" t="str">
        <f t="shared" si="5"/>
        <v/>
      </c>
      <c r="X52" s="88" t="str">
        <f t="shared" si="6"/>
        <v/>
      </c>
      <c r="Y52" s="89" t="str">
        <f t="shared" si="7"/>
        <v/>
      </c>
      <c r="Z52" s="96" t="e">
        <f t="shared" si="8"/>
        <v>#VALUE!</v>
      </c>
      <c r="AA52" s="6"/>
      <c r="AB52" s="6"/>
      <c r="AC52" s="6"/>
    </row>
    <row r="53" spans="1:29" s="7" customFormat="1" ht="20.25" customHeight="1">
      <c r="A53" s="92"/>
      <c r="B53" s="158"/>
      <c r="C53" s="161"/>
      <c r="D53" s="159"/>
      <c r="E53" s="162"/>
      <c r="F53" s="163"/>
      <c r="G53" s="121"/>
      <c r="H53" s="122"/>
      <c r="I53" s="119" t="str">
        <f t="shared" si="0"/>
        <v/>
      </c>
      <c r="J53" s="164"/>
      <c r="K53" s="157" t="str">
        <f>IF(ISBLANK(H53),"",VLOOKUP(H53,'WBT by Category'!$B$2:$H$38,7,FALSE))</f>
        <v/>
      </c>
      <c r="L53" s="83"/>
      <c r="M53" s="165"/>
      <c r="N53" s="165"/>
      <c r="O53" s="85" t="str">
        <f t="shared" si="1"/>
        <v/>
      </c>
      <c r="P53" s="165"/>
      <c r="Q53" s="165"/>
      <c r="R53" s="85" t="str">
        <f t="shared" si="2"/>
        <v/>
      </c>
      <c r="S53" s="86"/>
      <c r="T53" s="86"/>
      <c r="U53" s="85" t="str">
        <f t="shared" si="3"/>
        <v/>
      </c>
      <c r="V53" s="85" t="str">
        <f t="shared" si="4"/>
        <v/>
      </c>
      <c r="W53" s="87" t="str">
        <f t="shared" si="5"/>
        <v/>
      </c>
      <c r="X53" s="88" t="str">
        <f t="shared" si="6"/>
        <v/>
      </c>
      <c r="Y53" s="89" t="str">
        <f t="shared" si="7"/>
        <v/>
      </c>
      <c r="Z53" s="96" t="e">
        <f t="shared" si="8"/>
        <v>#VALUE!</v>
      </c>
      <c r="AA53" s="6"/>
      <c r="AB53" s="6"/>
      <c r="AC53" s="6"/>
    </row>
    <row r="54" spans="1:29" s="7" customFormat="1" ht="20.25" customHeight="1">
      <c r="A54" s="92"/>
      <c r="B54" s="158"/>
      <c r="C54" s="161"/>
      <c r="D54" s="159"/>
      <c r="E54" s="162"/>
      <c r="F54" s="163"/>
      <c r="G54" s="121"/>
      <c r="H54" s="122"/>
      <c r="I54" s="119" t="str">
        <f t="shared" si="0"/>
        <v/>
      </c>
      <c r="J54" s="164"/>
      <c r="K54" s="157" t="str">
        <f>IF(ISBLANK(H54),"",VLOOKUP(H54,'WBT by Category'!$B$2:$H$38,7,FALSE))</f>
        <v/>
      </c>
      <c r="L54" s="83"/>
      <c r="M54" s="165"/>
      <c r="N54" s="165"/>
      <c r="O54" s="85" t="str">
        <f t="shared" si="1"/>
        <v/>
      </c>
      <c r="P54" s="165"/>
      <c r="Q54" s="165"/>
      <c r="R54" s="85" t="str">
        <f t="shared" si="2"/>
        <v/>
      </c>
      <c r="S54" s="86"/>
      <c r="T54" s="86"/>
      <c r="U54" s="85" t="str">
        <f t="shared" si="3"/>
        <v/>
      </c>
      <c r="V54" s="85" t="str">
        <f t="shared" si="4"/>
        <v/>
      </c>
      <c r="W54" s="87" t="str">
        <f t="shared" si="5"/>
        <v/>
      </c>
      <c r="X54" s="88" t="str">
        <f t="shared" si="6"/>
        <v/>
      </c>
      <c r="Y54" s="89" t="str">
        <f t="shared" si="7"/>
        <v/>
      </c>
      <c r="Z54" s="96" t="e">
        <f t="shared" si="8"/>
        <v>#VALUE!</v>
      </c>
      <c r="AA54" s="6"/>
      <c r="AB54" s="6"/>
      <c r="AC54" s="6"/>
    </row>
    <row r="55" spans="1:29" s="7" customFormat="1" ht="20.25" customHeight="1">
      <c r="A55" s="92"/>
      <c r="B55" s="158"/>
      <c r="C55" s="161"/>
      <c r="D55" s="159"/>
      <c r="E55" s="162"/>
      <c r="F55" s="163"/>
      <c r="G55" s="121"/>
      <c r="H55" s="122"/>
      <c r="I55" s="119" t="str">
        <f t="shared" si="0"/>
        <v/>
      </c>
      <c r="J55" s="164"/>
      <c r="K55" s="157" t="str">
        <f>IF(ISBLANK(H55),"",VLOOKUP(H55,'WBT by Category'!$B$2:$H$38,7,FALSE))</f>
        <v/>
      </c>
      <c r="L55" s="83"/>
      <c r="M55" s="165"/>
      <c r="N55" s="165"/>
      <c r="O55" s="85" t="str">
        <f t="shared" si="1"/>
        <v/>
      </c>
      <c r="P55" s="165"/>
      <c r="Q55" s="165"/>
      <c r="R55" s="85" t="str">
        <f t="shared" si="2"/>
        <v/>
      </c>
      <c r="S55" s="86"/>
      <c r="T55" s="86"/>
      <c r="U55" s="85" t="str">
        <f t="shared" si="3"/>
        <v/>
      </c>
      <c r="V55" s="85" t="str">
        <f t="shared" si="4"/>
        <v/>
      </c>
      <c r="W55" s="87" t="str">
        <f t="shared" si="5"/>
        <v/>
      </c>
      <c r="X55" s="88" t="str">
        <f t="shared" si="6"/>
        <v/>
      </c>
      <c r="Y55" s="89" t="str">
        <f t="shared" si="7"/>
        <v/>
      </c>
      <c r="Z55" s="96" t="e">
        <f t="shared" si="8"/>
        <v>#VALUE!</v>
      </c>
      <c r="AA55" s="6"/>
      <c r="AB55" s="6"/>
      <c r="AC55" s="6"/>
    </row>
    <row r="56" spans="1:29" s="7" customFormat="1" ht="20.25" customHeight="1">
      <c r="A56" s="92"/>
      <c r="B56" s="158"/>
      <c r="C56" s="159"/>
      <c r="D56" s="159"/>
      <c r="E56" s="162"/>
      <c r="F56" s="163"/>
      <c r="G56" s="121"/>
      <c r="H56" s="122"/>
      <c r="I56" s="119" t="str">
        <f t="shared" si="0"/>
        <v/>
      </c>
      <c r="J56" s="164"/>
      <c r="K56" s="157" t="str">
        <f>IF(ISBLANK(H56),"",VLOOKUP(H56,'WBT by Category'!$B$2:$H$38,7,FALSE))</f>
        <v/>
      </c>
      <c r="L56" s="83"/>
      <c r="M56" s="165"/>
      <c r="N56" s="165"/>
      <c r="O56" s="85" t="str">
        <f t="shared" si="1"/>
        <v/>
      </c>
      <c r="P56" s="165"/>
      <c r="Q56" s="165"/>
      <c r="R56" s="85" t="str">
        <f t="shared" si="2"/>
        <v/>
      </c>
      <c r="S56" s="86"/>
      <c r="T56" s="86"/>
      <c r="U56" s="85" t="str">
        <f t="shared" si="3"/>
        <v/>
      </c>
      <c r="V56" s="85" t="str">
        <f t="shared" si="4"/>
        <v/>
      </c>
      <c r="W56" s="87" t="str">
        <f t="shared" si="5"/>
        <v/>
      </c>
      <c r="X56" s="88" t="str">
        <f t="shared" si="6"/>
        <v/>
      </c>
      <c r="Y56" s="89" t="str">
        <f t="shared" si="7"/>
        <v/>
      </c>
      <c r="Z56" s="96" t="e">
        <f t="shared" si="8"/>
        <v>#VALUE!</v>
      </c>
      <c r="AA56" s="6"/>
      <c r="AB56" s="6"/>
      <c r="AC56" s="6"/>
    </row>
    <row r="57" spans="1:29" s="7" customFormat="1" ht="20.25" customHeight="1">
      <c r="A57" s="92"/>
      <c r="B57" s="158"/>
      <c r="C57" s="159"/>
      <c r="D57" s="159"/>
      <c r="E57" s="162"/>
      <c r="F57" s="163"/>
      <c r="G57" s="121"/>
      <c r="H57" s="122"/>
      <c r="I57" s="119" t="str">
        <f t="shared" si="0"/>
        <v/>
      </c>
      <c r="J57" s="164"/>
      <c r="K57" s="157" t="str">
        <f>IF(ISBLANK(H57),"",VLOOKUP(H57,'WBT by Category'!$B$2:$H$38,7,FALSE))</f>
        <v/>
      </c>
      <c r="L57" s="83"/>
      <c r="M57" s="165"/>
      <c r="N57" s="165"/>
      <c r="O57" s="85" t="str">
        <f t="shared" si="1"/>
        <v/>
      </c>
      <c r="P57" s="165"/>
      <c r="Q57" s="165"/>
      <c r="R57" s="85" t="str">
        <f t="shared" si="2"/>
        <v/>
      </c>
      <c r="S57" s="86"/>
      <c r="T57" s="86"/>
      <c r="U57" s="85" t="str">
        <f t="shared" si="3"/>
        <v/>
      </c>
      <c r="V57" s="85" t="str">
        <f t="shared" si="4"/>
        <v/>
      </c>
      <c r="W57" s="87" t="str">
        <f t="shared" si="5"/>
        <v/>
      </c>
      <c r="X57" s="88" t="str">
        <f t="shared" si="6"/>
        <v/>
      </c>
      <c r="Y57" s="89" t="str">
        <f t="shared" si="7"/>
        <v/>
      </c>
      <c r="Z57" s="96" t="e">
        <f t="shared" si="8"/>
        <v>#VALUE!</v>
      </c>
      <c r="AA57" s="6"/>
      <c r="AB57" s="6"/>
      <c r="AC57" s="6"/>
    </row>
    <row r="58" spans="1:29" s="7" customFormat="1" ht="20.25" customHeight="1">
      <c r="A58" s="92"/>
      <c r="B58" s="158"/>
      <c r="C58" s="161"/>
      <c r="D58" s="159"/>
      <c r="E58" s="162"/>
      <c r="F58" s="163"/>
      <c r="G58" s="121"/>
      <c r="H58" s="122"/>
      <c r="I58" s="119" t="str">
        <f t="shared" si="0"/>
        <v/>
      </c>
      <c r="J58" s="164"/>
      <c r="K58" s="157" t="str">
        <f>IF(ISBLANK(H58),"",VLOOKUP(H58,'WBT by Category'!$B$2:$H$38,7,FALSE))</f>
        <v/>
      </c>
      <c r="L58" s="83"/>
      <c r="M58" s="165"/>
      <c r="N58" s="165"/>
      <c r="O58" s="85" t="str">
        <f t="shared" si="1"/>
        <v/>
      </c>
      <c r="P58" s="165"/>
      <c r="Q58" s="165"/>
      <c r="R58" s="85" t="str">
        <f t="shared" si="2"/>
        <v/>
      </c>
      <c r="S58" s="86"/>
      <c r="T58" s="86"/>
      <c r="U58" s="85" t="str">
        <f t="shared" si="3"/>
        <v/>
      </c>
      <c r="V58" s="85" t="str">
        <f t="shared" si="4"/>
        <v/>
      </c>
      <c r="W58" s="87" t="str">
        <f t="shared" si="5"/>
        <v/>
      </c>
      <c r="X58" s="88" t="str">
        <f t="shared" si="6"/>
        <v/>
      </c>
      <c r="Y58" s="89" t="str">
        <f t="shared" si="7"/>
        <v/>
      </c>
      <c r="Z58" s="96" t="e">
        <f t="shared" si="8"/>
        <v>#VALUE!</v>
      </c>
      <c r="AA58" s="6"/>
      <c r="AB58" s="6"/>
      <c r="AC58" s="6"/>
    </row>
    <row r="59" spans="1:29" s="7" customFormat="1" ht="20.25" customHeight="1">
      <c r="A59" s="92"/>
      <c r="B59" s="158"/>
      <c r="C59" s="159"/>
      <c r="D59" s="159"/>
      <c r="E59" s="162"/>
      <c r="F59" s="163"/>
      <c r="G59" s="121"/>
      <c r="H59" s="122"/>
      <c r="I59" s="119" t="str">
        <f t="shared" si="0"/>
        <v/>
      </c>
      <c r="J59" s="164"/>
      <c r="K59" s="157" t="str">
        <f>IF(ISBLANK(H59),"",VLOOKUP(H59,'WBT by Category'!$B$2:$H$38,7,FALSE))</f>
        <v/>
      </c>
      <c r="L59" s="83"/>
      <c r="M59" s="165"/>
      <c r="N59" s="165"/>
      <c r="O59" s="85" t="str">
        <f t="shared" si="1"/>
        <v/>
      </c>
      <c r="P59" s="165"/>
      <c r="Q59" s="165"/>
      <c r="R59" s="85" t="str">
        <f t="shared" si="2"/>
        <v/>
      </c>
      <c r="S59" s="86"/>
      <c r="T59" s="86"/>
      <c r="U59" s="85" t="str">
        <f t="shared" si="3"/>
        <v/>
      </c>
      <c r="V59" s="85" t="str">
        <f t="shared" si="4"/>
        <v/>
      </c>
      <c r="W59" s="87" t="str">
        <f t="shared" si="5"/>
        <v/>
      </c>
      <c r="X59" s="88" t="str">
        <f t="shared" si="6"/>
        <v/>
      </c>
      <c r="Y59" s="89" t="str">
        <f t="shared" si="7"/>
        <v/>
      </c>
      <c r="Z59" s="96" t="e">
        <f t="shared" si="8"/>
        <v>#VALUE!</v>
      </c>
      <c r="AA59" s="6"/>
      <c r="AB59" s="6"/>
      <c r="AC59" s="6"/>
    </row>
    <row r="60" spans="1:29" s="7" customFormat="1" ht="20.25" customHeight="1">
      <c r="A60" s="92"/>
      <c r="B60" s="158"/>
      <c r="C60" s="161"/>
      <c r="D60" s="159"/>
      <c r="E60" s="162"/>
      <c r="F60" s="163"/>
      <c r="G60" s="121"/>
      <c r="H60" s="122"/>
      <c r="I60" s="119" t="str">
        <f t="shared" si="0"/>
        <v/>
      </c>
      <c r="J60" s="164"/>
      <c r="K60" s="157" t="str">
        <f>IF(ISBLANK(H60),"",VLOOKUP(H60,'WBT by Category'!$B$2:$H$38,7,FALSE))</f>
        <v/>
      </c>
      <c r="L60" s="83"/>
      <c r="M60" s="165"/>
      <c r="N60" s="165"/>
      <c r="O60" s="85" t="str">
        <f t="shared" si="1"/>
        <v/>
      </c>
      <c r="P60" s="165"/>
      <c r="Q60" s="165"/>
      <c r="R60" s="85" t="str">
        <f t="shared" si="2"/>
        <v/>
      </c>
      <c r="S60" s="86"/>
      <c r="T60" s="86"/>
      <c r="U60" s="85" t="str">
        <f t="shared" si="3"/>
        <v/>
      </c>
      <c r="V60" s="85" t="str">
        <f t="shared" si="4"/>
        <v/>
      </c>
      <c r="W60" s="87" t="str">
        <f t="shared" si="5"/>
        <v/>
      </c>
      <c r="X60" s="88" t="str">
        <f t="shared" si="6"/>
        <v/>
      </c>
      <c r="Y60" s="89" t="str">
        <f t="shared" si="7"/>
        <v/>
      </c>
      <c r="Z60" s="96" t="e">
        <f t="shared" si="8"/>
        <v>#VALUE!</v>
      </c>
      <c r="AA60" s="6"/>
      <c r="AB60" s="6"/>
      <c r="AC60" s="6"/>
    </row>
    <row r="61" spans="1:29" s="7" customFormat="1" ht="20.25" customHeight="1">
      <c r="A61" s="92"/>
      <c r="B61" s="158"/>
      <c r="C61" s="159"/>
      <c r="D61" s="159"/>
      <c r="E61" s="162"/>
      <c r="F61" s="163"/>
      <c r="G61" s="121"/>
      <c r="H61" s="122"/>
      <c r="I61" s="119" t="str">
        <f t="shared" si="0"/>
        <v/>
      </c>
      <c r="J61" s="164"/>
      <c r="K61" s="157" t="str">
        <f>IF(ISBLANK(H61),"",VLOOKUP(H61,'WBT by Category'!$B$2:$H$38,7,FALSE))</f>
        <v/>
      </c>
      <c r="L61" s="83"/>
      <c r="M61" s="165"/>
      <c r="N61" s="165"/>
      <c r="O61" s="85" t="str">
        <f t="shared" si="1"/>
        <v/>
      </c>
      <c r="P61" s="165"/>
      <c r="Q61" s="165"/>
      <c r="R61" s="85" t="str">
        <f t="shared" si="2"/>
        <v/>
      </c>
      <c r="S61" s="86"/>
      <c r="T61" s="86"/>
      <c r="U61" s="85" t="str">
        <f t="shared" si="3"/>
        <v/>
      </c>
      <c r="V61" s="85" t="str">
        <f t="shared" si="4"/>
        <v/>
      </c>
      <c r="W61" s="87" t="str">
        <f t="shared" si="5"/>
        <v/>
      </c>
      <c r="X61" s="88" t="str">
        <f t="shared" si="6"/>
        <v/>
      </c>
      <c r="Y61" s="89" t="str">
        <f t="shared" si="7"/>
        <v/>
      </c>
      <c r="Z61" s="96" t="e">
        <f t="shared" si="8"/>
        <v>#VALUE!</v>
      </c>
      <c r="AA61" s="6"/>
      <c r="AB61" s="6"/>
      <c r="AC61" s="6"/>
    </row>
    <row r="62" spans="1:29" s="7" customFormat="1" ht="20.25" customHeight="1">
      <c r="A62" s="92"/>
      <c r="B62" s="158"/>
      <c r="C62" s="159"/>
      <c r="D62" s="159"/>
      <c r="E62" s="162"/>
      <c r="F62" s="163"/>
      <c r="G62" s="121"/>
      <c r="H62" s="122"/>
      <c r="I62" s="119" t="str">
        <f t="shared" si="0"/>
        <v/>
      </c>
      <c r="J62" s="164"/>
      <c r="K62" s="157" t="str">
        <f>IF(ISBLANK(H62),"",VLOOKUP(H62,'WBT by Category'!$B$2:$H$38,7,FALSE))</f>
        <v/>
      </c>
      <c r="L62" s="83"/>
      <c r="M62" s="165"/>
      <c r="N62" s="165"/>
      <c r="O62" s="85" t="str">
        <f t="shared" si="1"/>
        <v/>
      </c>
      <c r="P62" s="165"/>
      <c r="Q62" s="165"/>
      <c r="R62" s="85" t="str">
        <f t="shared" si="2"/>
        <v/>
      </c>
      <c r="S62" s="86"/>
      <c r="T62" s="86"/>
      <c r="U62" s="85" t="str">
        <f t="shared" si="3"/>
        <v/>
      </c>
      <c r="V62" s="85" t="str">
        <f t="shared" si="4"/>
        <v/>
      </c>
      <c r="W62" s="87" t="str">
        <f t="shared" si="5"/>
        <v/>
      </c>
      <c r="X62" s="88" t="str">
        <f t="shared" si="6"/>
        <v/>
      </c>
      <c r="Y62" s="89" t="str">
        <f t="shared" si="7"/>
        <v/>
      </c>
      <c r="Z62" s="96" t="e">
        <f t="shared" si="8"/>
        <v>#VALUE!</v>
      </c>
      <c r="AA62" s="6"/>
      <c r="AB62" s="6"/>
      <c r="AC62" s="6"/>
    </row>
    <row r="63" spans="1:29" s="7" customFormat="1" ht="20.25" customHeight="1">
      <c r="A63" s="92"/>
      <c r="B63" s="158"/>
      <c r="C63" s="161"/>
      <c r="D63" s="159"/>
      <c r="E63" s="162"/>
      <c r="F63" s="163"/>
      <c r="G63" s="121"/>
      <c r="H63" s="122"/>
      <c r="I63" s="119" t="str">
        <f t="shared" si="0"/>
        <v/>
      </c>
      <c r="J63" s="164"/>
      <c r="K63" s="157" t="str">
        <f>IF(ISBLANK(H63),"",VLOOKUP(H63,'WBT by Category'!$B$2:$H$38,7,FALSE))</f>
        <v/>
      </c>
      <c r="L63" s="83"/>
      <c r="M63" s="165"/>
      <c r="N63" s="165"/>
      <c r="O63" s="85" t="str">
        <f t="shared" si="1"/>
        <v/>
      </c>
      <c r="P63" s="165"/>
      <c r="Q63" s="165"/>
      <c r="R63" s="85" t="str">
        <f t="shared" si="2"/>
        <v/>
      </c>
      <c r="S63" s="86"/>
      <c r="T63" s="86"/>
      <c r="U63" s="85" t="str">
        <f t="shared" si="3"/>
        <v/>
      </c>
      <c r="V63" s="85" t="str">
        <f t="shared" si="4"/>
        <v/>
      </c>
      <c r="W63" s="87" t="str">
        <f t="shared" si="5"/>
        <v/>
      </c>
      <c r="X63" s="88" t="str">
        <f t="shared" si="6"/>
        <v/>
      </c>
      <c r="Y63" s="89" t="str">
        <f t="shared" si="7"/>
        <v/>
      </c>
      <c r="Z63" s="96" t="e">
        <f t="shared" si="8"/>
        <v>#VALUE!</v>
      </c>
      <c r="AA63" s="6"/>
      <c r="AB63" s="6"/>
      <c r="AC63" s="6"/>
    </row>
    <row r="64" spans="1:29" s="7" customFormat="1" ht="20.25" customHeight="1">
      <c r="A64" s="92"/>
      <c r="B64" s="158"/>
      <c r="C64" s="159"/>
      <c r="D64" s="159"/>
      <c r="E64" s="162"/>
      <c r="F64" s="163"/>
      <c r="G64" s="121"/>
      <c r="H64" s="122"/>
      <c r="I64" s="119" t="str">
        <f t="shared" si="0"/>
        <v/>
      </c>
      <c r="J64" s="164"/>
      <c r="K64" s="157" t="str">
        <f>IF(ISBLANK(H64),"",VLOOKUP(H64,'WBT by Category'!$B$2:$H$38,7,FALSE))</f>
        <v/>
      </c>
      <c r="L64" s="83"/>
      <c r="M64" s="165"/>
      <c r="N64" s="165"/>
      <c r="O64" s="85" t="str">
        <f t="shared" si="1"/>
        <v/>
      </c>
      <c r="P64" s="165"/>
      <c r="Q64" s="165"/>
      <c r="R64" s="85" t="str">
        <f t="shared" si="2"/>
        <v/>
      </c>
      <c r="S64" s="86"/>
      <c r="T64" s="86"/>
      <c r="U64" s="85" t="str">
        <f t="shared" si="3"/>
        <v/>
      </c>
      <c r="V64" s="85" t="str">
        <f t="shared" si="4"/>
        <v/>
      </c>
      <c r="W64" s="87" t="str">
        <f t="shared" si="5"/>
        <v/>
      </c>
      <c r="X64" s="88" t="str">
        <f t="shared" si="6"/>
        <v/>
      </c>
      <c r="Y64" s="89" t="str">
        <f t="shared" si="7"/>
        <v/>
      </c>
      <c r="Z64" s="96" t="e">
        <f t="shared" si="8"/>
        <v>#VALUE!</v>
      </c>
      <c r="AA64" s="6"/>
      <c r="AB64" s="6"/>
      <c r="AC64" s="6"/>
    </row>
    <row r="65" spans="1:29" s="7" customFormat="1" ht="20.25" customHeight="1">
      <c r="A65" s="92"/>
      <c r="B65" s="158"/>
      <c r="C65" s="159"/>
      <c r="D65" s="159"/>
      <c r="E65" s="162"/>
      <c r="F65" s="163"/>
      <c r="G65" s="121"/>
      <c r="H65" s="122"/>
      <c r="I65" s="119" t="str">
        <f t="shared" si="0"/>
        <v/>
      </c>
      <c r="J65" s="164"/>
      <c r="K65" s="157" t="str">
        <f>IF(ISBLANK(H65),"",VLOOKUP(H65,'WBT by Category'!$B$2:$H$38,7,FALSE))</f>
        <v/>
      </c>
      <c r="L65" s="83"/>
      <c r="M65" s="165"/>
      <c r="N65" s="165"/>
      <c r="O65" s="85" t="str">
        <f t="shared" si="1"/>
        <v/>
      </c>
      <c r="P65" s="165"/>
      <c r="Q65" s="165"/>
      <c r="R65" s="85" t="str">
        <f t="shared" si="2"/>
        <v/>
      </c>
      <c r="S65" s="86"/>
      <c r="T65" s="86"/>
      <c r="U65" s="85" t="str">
        <f t="shared" si="3"/>
        <v/>
      </c>
      <c r="V65" s="85" t="str">
        <f t="shared" si="4"/>
        <v/>
      </c>
      <c r="W65" s="87" t="str">
        <f t="shared" si="5"/>
        <v/>
      </c>
      <c r="X65" s="88" t="str">
        <f t="shared" si="6"/>
        <v/>
      </c>
      <c r="Y65" s="89" t="str">
        <f t="shared" si="7"/>
        <v/>
      </c>
      <c r="Z65" s="96" t="e">
        <f t="shared" si="8"/>
        <v>#VALUE!</v>
      </c>
      <c r="AA65" s="6"/>
      <c r="AB65" s="6"/>
      <c r="AC65" s="6"/>
    </row>
    <row r="66" spans="1:29" s="7" customFormat="1" ht="20.25" customHeight="1">
      <c r="A66" s="92"/>
      <c r="B66" s="158"/>
      <c r="C66" s="159"/>
      <c r="D66" s="159"/>
      <c r="E66" s="162"/>
      <c r="F66" s="163"/>
      <c r="G66" s="121"/>
      <c r="H66" s="122"/>
      <c r="I66" s="119" t="str">
        <f t="shared" si="0"/>
        <v/>
      </c>
      <c r="J66" s="164"/>
      <c r="K66" s="157" t="str">
        <f>IF(ISBLANK(H66),"",VLOOKUP(H66,'WBT by Category'!$B$2:$H$38,7,FALSE))</f>
        <v/>
      </c>
      <c r="L66" s="83"/>
      <c r="M66" s="165"/>
      <c r="N66" s="165"/>
      <c r="O66" s="85" t="str">
        <f t="shared" si="1"/>
        <v/>
      </c>
      <c r="P66" s="165"/>
      <c r="Q66" s="165"/>
      <c r="R66" s="85" t="str">
        <f t="shared" si="2"/>
        <v/>
      </c>
      <c r="S66" s="86"/>
      <c r="T66" s="86"/>
      <c r="U66" s="85" t="str">
        <f t="shared" si="3"/>
        <v/>
      </c>
      <c r="V66" s="85" t="str">
        <f t="shared" si="4"/>
        <v/>
      </c>
      <c r="W66" s="87" t="str">
        <f t="shared" si="5"/>
        <v/>
      </c>
      <c r="X66" s="88" t="str">
        <f t="shared" si="6"/>
        <v/>
      </c>
      <c r="Y66" s="89" t="str">
        <f t="shared" si="7"/>
        <v/>
      </c>
      <c r="Z66" s="96" t="e">
        <f t="shared" si="8"/>
        <v>#VALUE!</v>
      </c>
      <c r="AA66" s="6"/>
      <c r="AB66" s="6"/>
      <c r="AC66" s="6"/>
    </row>
    <row r="67" spans="1:29" s="7" customFormat="1" ht="20.25" customHeight="1">
      <c r="A67" s="92"/>
      <c r="B67" s="158"/>
      <c r="C67" s="159"/>
      <c r="D67" s="159"/>
      <c r="E67" s="162"/>
      <c r="F67" s="163"/>
      <c r="G67" s="121"/>
      <c r="H67" s="122"/>
      <c r="I67" s="119" t="str">
        <f t="shared" si="0"/>
        <v/>
      </c>
      <c r="J67" s="164"/>
      <c r="K67" s="157" t="str">
        <f>IF(ISBLANK(H67),"",VLOOKUP(H67,'WBT by Category'!$B$2:$H$38,7,FALSE))</f>
        <v/>
      </c>
      <c r="L67" s="83"/>
      <c r="M67" s="165"/>
      <c r="N67" s="165"/>
      <c r="O67" s="85" t="str">
        <f t="shared" si="1"/>
        <v/>
      </c>
      <c r="P67" s="165"/>
      <c r="Q67" s="165"/>
      <c r="R67" s="85" t="str">
        <f t="shared" si="2"/>
        <v/>
      </c>
      <c r="S67" s="86"/>
      <c r="T67" s="86"/>
      <c r="U67" s="85" t="str">
        <f t="shared" si="3"/>
        <v/>
      </c>
      <c r="V67" s="85" t="str">
        <f t="shared" si="4"/>
        <v/>
      </c>
      <c r="W67" s="87" t="str">
        <f t="shared" si="5"/>
        <v/>
      </c>
      <c r="X67" s="88" t="str">
        <f t="shared" si="6"/>
        <v/>
      </c>
      <c r="Y67" s="89" t="str">
        <f t="shared" si="7"/>
        <v/>
      </c>
      <c r="Z67" s="96" t="e">
        <f t="shared" si="8"/>
        <v>#VALUE!</v>
      </c>
      <c r="AA67" s="6"/>
      <c r="AB67" s="6"/>
      <c r="AC67" s="6"/>
    </row>
    <row r="68" spans="1:29" s="7" customFormat="1" ht="20.25" customHeight="1">
      <c r="A68" s="92"/>
      <c r="B68" s="158"/>
      <c r="C68" s="161"/>
      <c r="D68" s="159"/>
      <c r="E68" s="162"/>
      <c r="F68" s="163"/>
      <c r="G68" s="121"/>
      <c r="H68" s="122"/>
      <c r="I68" s="119" t="str">
        <f t="shared" si="0"/>
        <v/>
      </c>
      <c r="J68" s="164"/>
      <c r="K68" s="157" t="str">
        <f>IF(ISBLANK(H68),"",VLOOKUP(H68,'WBT by Category'!$B$2:$H$38,7,FALSE))</f>
        <v/>
      </c>
      <c r="L68" s="83"/>
      <c r="M68" s="165"/>
      <c r="N68" s="165"/>
      <c r="O68" s="85" t="str">
        <f t="shared" si="1"/>
        <v/>
      </c>
      <c r="P68" s="165"/>
      <c r="Q68" s="165"/>
      <c r="R68" s="85" t="str">
        <f t="shared" si="2"/>
        <v/>
      </c>
      <c r="S68" s="86"/>
      <c r="T68" s="86"/>
      <c r="U68" s="85" t="str">
        <f t="shared" si="3"/>
        <v/>
      </c>
      <c r="V68" s="85" t="str">
        <f t="shared" si="4"/>
        <v/>
      </c>
      <c r="W68" s="87" t="str">
        <f t="shared" si="5"/>
        <v/>
      </c>
      <c r="X68" s="88" t="str">
        <f t="shared" si="6"/>
        <v/>
      </c>
      <c r="Y68" s="89" t="str">
        <f t="shared" si="7"/>
        <v/>
      </c>
      <c r="Z68" s="96" t="e">
        <f t="shared" si="8"/>
        <v>#VALUE!</v>
      </c>
      <c r="AA68" s="6"/>
      <c r="AB68" s="6"/>
      <c r="AC68" s="6"/>
    </row>
    <row r="69" spans="1:29" s="7" customFormat="1" ht="20.25" customHeight="1">
      <c r="A69" s="92"/>
      <c r="B69" s="158"/>
      <c r="C69" s="159"/>
      <c r="D69" s="159"/>
      <c r="E69" s="162"/>
      <c r="F69" s="163"/>
      <c r="G69" s="121"/>
      <c r="H69" s="122"/>
      <c r="I69" s="119" t="str">
        <f t="shared" si="0"/>
        <v/>
      </c>
      <c r="J69" s="164"/>
      <c r="K69" s="157" t="str">
        <f>IF(ISBLANK(H69),"",VLOOKUP(H69,'WBT by Category'!$B$2:$H$38,7,FALSE))</f>
        <v/>
      </c>
      <c r="L69" s="83"/>
      <c r="M69" s="165"/>
      <c r="N69" s="165"/>
      <c r="O69" s="85" t="str">
        <f t="shared" si="1"/>
        <v/>
      </c>
      <c r="P69" s="165"/>
      <c r="Q69" s="165"/>
      <c r="R69" s="85" t="str">
        <f t="shared" si="2"/>
        <v/>
      </c>
      <c r="S69" s="86"/>
      <c r="T69" s="86"/>
      <c r="U69" s="85" t="str">
        <f t="shared" si="3"/>
        <v/>
      </c>
      <c r="V69" s="85" t="str">
        <f t="shared" si="4"/>
        <v/>
      </c>
      <c r="W69" s="87" t="str">
        <f t="shared" si="5"/>
        <v/>
      </c>
      <c r="X69" s="88" t="str">
        <f t="shared" si="6"/>
        <v/>
      </c>
      <c r="Y69" s="89" t="str">
        <f t="shared" si="7"/>
        <v/>
      </c>
      <c r="Z69" s="96" t="e">
        <f t="shared" si="8"/>
        <v>#VALUE!</v>
      </c>
      <c r="AA69" s="6"/>
      <c r="AB69" s="6"/>
      <c r="AC69" s="6"/>
    </row>
    <row r="70" spans="1:29" s="7" customFormat="1" ht="20.25" customHeight="1">
      <c r="A70" s="92"/>
      <c r="B70" s="158"/>
      <c r="C70" s="159"/>
      <c r="D70" s="159"/>
      <c r="E70" s="162"/>
      <c r="F70" s="163"/>
      <c r="G70" s="121"/>
      <c r="H70" s="122"/>
      <c r="I70" s="119" t="str">
        <f t="shared" si="0"/>
        <v/>
      </c>
      <c r="J70" s="164"/>
      <c r="K70" s="157" t="str">
        <f>IF(ISBLANK(H70),"",VLOOKUP(H70,'WBT by Category'!$B$2:$H$38,7,FALSE))</f>
        <v/>
      </c>
      <c r="L70" s="83"/>
      <c r="M70" s="165"/>
      <c r="N70" s="165"/>
      <c r="O70" s="85" t="str">
        <f t="shared" si="1"/>
        <v/>
      </c>
      <c r="P70" s="165"/>
      <c r="Q70" s="165"/>
      <c r="R70" s="85" t="str">
        <f t="shared" si="2"/>
        <v/>
      </c>
      <c r="S70" s="86"/>
      <c r="T70" s="86"/>
      <c r="U70" s="85" t="str">
        <f t="shared" si="3"/>
        <v/>
      </c>
      <c r="V70" s="85" t="str">
        <f t="shared" si="4"/>
        <v/>
      </c>
      <c r="W70" s="87" t="str">
        <f t="shared" si="5"/>
        <v/>
      </c>
      <c r="X70" s="88" t="str">
        <f t="shared" si="6"/>
        <v/>
      </c>
      <c r="Y70" s="89" t="str">
        <f t="shared" si="7"/>
        <v/>
      </c>
      <c r="Z70" s="96" t="e">
        <f t="shared" si="8"/>
        <v>#VALUE!</v>
      </c>
      <c r="AA70" s="6"/>
      <c r="AB70" s="6"/>
      <c r="AC70" s="6"/>
    </row>
    <row r="71" spans="1:29" s="8" customFormat="1" ht="20.25" customHeight="1">
      <c r="A71" s="92"/>
      <c r="B71" s="158"/>
      <c r="C71" s="161"/>
      <c r="D71" s="159"/>
      <c r="E71" s="162"/>
      <c r="F71" s="163"/>
      <c r="G71" s="121"/>
      <c r="H71" s="122"/>
      <c r="I71" s="119" t="str">
        <f t="shared" si="0"/>
        <v/>
      </c>
      <c r="J71" s="164"/>
      <c r="K71" s="157" t="str">
        <f>IF(ISBLANK(H71),"",VLOOKUP(H71,'WBT by Category'!$B$2:$H$38,7,FALSE))</f>
        <v/>
      </c>
      <c r="L71" s="83"/>
      <c r="M71" s="165"/>
      <c r="N71" s="165"/>
      <c r="O71" s="85" t="str">
        <f t="shared" si="1"/>
        <v/>
      </c>
      <c r="P71" s="165"/>
      <c r="Q71" s="165"/>
      <c r="R71" s="85" t="str">
        <f t="shared" si="2"/>
        <v/>
      </c>
      <c r="S71" s="86"/>
      <c r="T71" s="86"/>
      <c r="U71" s="85" t="str">
        <f t="shared" si="3"/>
        <v/>
      </c>
      <c r="V71" s="85" t="str">
        <f t="shared" si="4"/>
        <v/>
      </c>
      <c r="W71" s="87" t="str">
        <f t="shared" si="5"/>
        <v/>
      </c>
      <c r="X71" s="88" t="str">
        <f t="shared" si="6"/>
        <v/>
      </c>
      <c r="Y71" s="89" t="str">
        <f t="shared" si="7"/>
        <v/>
      </c>
      <c r="Z71" s="96" t="e">
        <f t="shared" si="8"/>
        <v>#VALUE!</v>
      </c>
      <c r="AA71" s="2"/>
      <c r="AB71" s="2"/>
      <c r="AC71" s="2"/>
    </row>
    <row r="72" spans="1:29" s="8" customFormat="1" ht="20.25" customHeight="1">
      <c r="A72" s="92"/>
      <c r="B72" s="158"/>
      <c r="C72" s="159"/>
      <c r="D72" s="159"/>
      <c r="E72" s="162"/>
      <c r="F72" s="163"/>
      <c r="G72" s="121"/>
      <c r="H72" s="122"/>
      <c r="I72" s="119" t="str">
        <f t="shared" ref="I72:I99" si="9">CONCATENATE(G72,H72)</f>
        <v/>
      </c>
      <c r="J72" s="164"/>
      <c r="K72" s="157" t="str">
        <f>IF(ISBLANK(H72),"",VLOOKUP(H72,'WBT by Category'!$B$2:$H$38,7,FALSE))</f>
        <v/>
      </c>
      <c r="L72" s="83"/>
      <c r="M72" s="165"/>
      <c r="N72" s="165"/>
      <c r="O72" s="85" t="str">
        <f t="shared" ref="O72:O99" si="10">IF(ISBLANK(N72),"",N72-M72)</f>
        <v/>
      </c>
      <c r="P72" s="165"/>
      <c r="Q72" s="165"/>
      <c r="R72" s="85" t="str">
        <f t="shared" ref="R72:R99" si="11">IF(ISBLANK(Q72),"",Q72-P72)</f>
        <v/>
      </c>
      <c r="S72" s="86"/>
      <c r="T72" s="86"/>
      <c r="U72" s="85" t="str">
        <f t="shared" ref="U72:U99" si="12">IF(ISBLANK(T72),"",T72-S72)</f>
        <v/>
      </c>
      <c r="V72" s="85" t="str">
        <f t="shared" ref="V72:V99" si="13">IF(ISNUMBER(O72),SUM(O72,R72,U72),"")</f>
        <v/>
      </c>
      <c r="W72" s="87" t="str">
        <f t="shared" ref="W72:W99" si="14">IF(ISNUMBER(V72),V72*86400,"")</f>
        <v/>
      </c>
      <c r="X72" s="88" t="str">
        <f t="shared" ref="X72:X99" si="15">IF(ISNUMBER(L72),L72/W72,"")</f>
        <v/>
      </c>
      <c r="Y72" s="89" t="str">
        <f t="shared" ref="Y72:Y99" si="16">IF(ISNUMBER(L72),(L72*100)/K72/W72,"")</f>
        <v/>
      </c>
      <c r="Z72" s="96" t="e">
        <f t="shared" si="8"/>
        <v>#VALUE!</v>
      </c>
      <c r="AA72" s="2"/>
      <c r="AB72" s="2"/>
      <c r="AC72" s="2"/>
    </row>
    <row r="73" spans="1:29" s="8" customFormat="1" ht="20.25" customHeight="1">
      <c r="A73" s="92"/>
      <c r="B73" s="158"/>
      <c r="C73" s="159"/>
      <c r="D73" s="159"/>
      <c r="E73" s="162"/>
      <c r="F73" s="163"/>
      <c r="G73" s="121"/>
      <c r="H73" s="122"/>
      <c r="I73" s="119" t="str">
        <f t="shared" si="9"/>
        <v/>
      </c>
      <c r="J73" s="164"/>
      <c r="K73" s="157" t="str">
        <f>IF(ISBLANK(H73),"",VLOOKUP(H73,'WBT by Category'!$B$2:$H$38,7,FALSE))</f>
        <v/>
      </c>
      <c r="L73" s="83"/>
      <c r="M73" s="165"/>
      <c r="N73" s="165"/>
      <c r="O73" s="85" t="str">
        <f t="shared" si="10"/>
        <v/>
      </c>
      <c r="P73" s="165"/>
      <c r="Q73" s="165"/>
      <c r="R73" s="85" t="str">
        <f t="shared" si="11"/>
        <v/>
      </c>
      <c r="S73" s="86"/>
      <c r="T73" s="86"/>
      <c r="U73" s="85" t="str">
        <f t="shared" si="12"/>
        <v/>
      </c>
      <c r="V73" s="85" t="str">
        <f t="shared" si="13"/>
        <v/>
      </c>
      <c r="W73" s="87" t="str">
        <f t="shared" si="14"/>
        <v/>
      </c>
      <c r="X73" s="88" t="str">
        <f t="shared" si="15"/>
        <v/>
      </c>
      <c r="Y73" s="89" t="str">
        <f t="shared" si="16"/>
        <v/>
      </c>
      <c r="Z73" s="96" t="e">
        <f t="shared" ref="Z73:Z99" si="17">$Y$8-Y73</f>
        <v>#VALUE!</v>
      </c>
      <c r="AA73" s="2"/>
      <c r="AB73" s="2"/>
      <c r="AC73" s="2"/>
    </row>
    <row r="74" spans="1:29" s="8" customFormat="1" ht="20.25" customHeight="1">
      <c r="A74" s="92"/>
      <c r="B74" s="158"/>
      <c r="C74" s="159"/>
      <c r="D74" s="159"/>
      <c r="E74" s="162"/>
      <c r="F74" s="163"/>
      <c r="G74" s="121"/>
      <c r="H74" s="122"/>
      <c r="I74" s="119" t="str">
        <f t="shared" si="9"/>
        <v/>
      </c>
      <c r="J74" s="164"/>
      <c r="K74" s="157" t="str">
        <f>IF(ISBLANK(H74),"",VLOOKUP(H74,'WBT by Category'!$B$2:$H$38,7,FALSE))</f>
        <v/>
      </c>
      <c r="L74" s="83"/>
      <c r="M74" s="165"/>
      <c r="N74" s="165"/>
      <c r="O74" s="85" t="str">
        <f t="shared" si="10"/>
        <v/>
      </c>
      <c r="P74" s="165"/>
      <c r="Q74" s="165"/>
      <c r="R74" s="85" t="str">
        <f t="shared" si="11"/>
        <v/>
      </c>
      <c r="S74" s="86"/>
      <c r="T74" s="86"/>
      <c r="U74" s="85" t="str">
        <f t="shared" si="12"/>
        <v/>
      </c>
      <c r="V74" s="85" t="str">
        <f t="shared" si="13"/>
        <v/>
      </c>
      <c r="W74" s="87" t="str">
        <f t="shared" si="14"/>
        <v/>
      </c>
      <c r="X74" s="88" t="str">
        <f t="shared" si="15"/>
        <v/>
      </c>
      <c r="Y74" s="89" t="str">
        <f t="shared" si="16"/>
        <v/>
      </c>
      <c r="Z74" s="96" t="e">
        <f t="shared" si="17"/>
        <v>#VALUE!</v>
      </c>
      <c r="AA74" s="2"/>
      <c r="AB74" s="2"/>
      <c r="AC74" s="2"/>
    </row>
    <row r="75" spans="1:29" s="8" customFormat="1" ht="20.25" customHeight="1">
      <c r="A75" s="92"/>
      <c r="B75" s="158"/>
      <c r="C75" s="159"/>
      <c r="D75" s="159"/>
      <c r="E75" s="162"/>
      <c r="F75" s="163"/>
      <c r="G75" s="121"/>
      <c r="H75" s="122"/>
      <c r="I75" s="119" t="str">
        <f t="shared" si="9"/>
        <v/>
      </c>
      <c r="J75" s="164"/>
      <c r="K75" s="157" t="str">
        <f>IF(ISBLANK(H75),"",VLOOKUP(H75,'WBT by Category'!$B$2:$H$38,7,FALSE))</f>
        <v/>
      </c>
      <c r="L75" s="83"/>
      <c r="M75" s="165"/>
      <c r="N75" s="165"/>
      <c r="O75" s="85" t="str">
        <f t="shared" si="10"/>
        <v/>
      </c>
      <c r="P75" s="165"/>
      <c r="Q75" s="165"/>
      <c r="R75" s="85" t="str">
        <f t="shared" si="11"/>
        <v/>
      </c>
      <c r="S75" s="86"/>
      <c r="T75" s="86"/>
      <c r="U75" s="85" t="str">
        <f t="shared" si="12"/>
        <v/>
      </c>
      <c r="V75" s="85" t="str">
        <f t="shared" si="13"/>
        <v/>
      </c>
      <c r="W75" s="87" t="str">
        <f t="shared" si="14"/>
        <v/>
      </c>
      <c r="X75" s="88" t="str">
        <f t="shared" si="15"/>
        <v/>
      </c>
      <c r="Y75" s="89" t="str">
        <f t="shared" si="16"/>
        <v/>
      </c>
      <c r="Z75" s="96" t="e">
        <f t="shared" si="17"/>
        <v>#VALUE!</v>
      </c>
      <c r="AA75" s="2"/>
      <c r="AB75" s="2"/>
      <c r="AC75" s="2"/>
    </row>
    <row r="76" spans="1:29" s="8" customFormat="1" ht="20.25" customHeight="1">
      <c r="A76" s="92"/>
      <c r="B76" s="158"/>
      <c r="C76" s="159"/>
      <c r="D76" s="159"/>
      <c r="E76" s="162"/>
      <c r="F76" s="163"/>
      <c r="G76" s="121"/>
      <c r="H76" s="122"/>
      <c r="I76" s="119" t="str">
        <f t="shared" si="9"/>
        <v/>
      </c>
      <c r="J76" s="164"/>
      <c r="K76" s="157" t="str">
        <f>IF(ISBLANK(H76),"",VLOOKUP(H76,'WBT by Category'!$B$2:$H$38,7,FALSE))</f>
        <v/>
      </c>
      <c r="L76" s="83"/>
      <c r="M76" s="165"/>
      <c r="N76" s="165"/>
      <c r="O76" s="85" t="str">
        <f t="shared" si="10"/>
        <v/>
      </c>
      <c r="P76" s="165"/>
      <c r="Q76" s="165"/>
      <c r="R76" s="85" t="str">
        <f t="shared" si="11"/>
        <v/>
      </c>
      <c r="S76" s="86"/>
      <c r="T76" s="86"/>
      <c r="U76" s="85" t="str">
        <f t="shared" si="12"/>
        <v/>
      </c>
      <c r="V76" s="85" t="str">
        <f t="shared" si="13"/>
        <v/>
      </c>
      <c r="W76" s="87" t="str">
        <f t="shared" si="14"/>
        <v/>
      </c>
      <c r="X76" s="88" t="str">
        <f t="shared" si="15"/>
        <v/>
      </c>
      <c r="Y76" s="89" t="str">
        <f t="shared" si="16"/>
        <v/>
      </c>
      <c r="Z76" s="96" t="e">
        <f t="shared" si="17"/>
        <v>#VALUE!</v>
      </c>
      <c r="AA76" s="2"/>
      <c r="AB76" s="2"/>
      <c r="AC76" s="2"/>
    </row>
    <row r="77" spans="1:29" s="8" customFormat="1" ht="20.25" customHeight="1">
      <c r="A77" s="92"/>
      <c r="B77" s="158"/>
      <c r="C77" s="159"/>
      <c r="D77" s="159"/>
      <c r="E77" s="162"/>
      <c r="F77" s="163"/>
      <c r="G77" s="121"/>
      <c r="H77" s="122"/>
      <c r="I77" s="119" t="str">
        <f t="shared" si="9"/>
        <v/>
      </c>
      <c r="J77" s="164"/>
      <c r="K77" s="157" t="str">
        <f>IF(ISBLANK(H77),"",VLOOKUP(H77,'WBT by Category'!$B$2:$H$38,7,FALSE))</f>
        <v/>
      </c>
      <c r="L77" s="83"/>
      <c r="M77" s="165"/>
      <c r="N77" s="165"/>
      <c r="O77" s="85" t="str">
        <f t="shared" si="10"/>
        <v/>
      </c>
      <c r="P77" s="165"/>
      <c r="Q77" s="165"/>
      <c r="R77" s="85" t="str">
        <f t="shared" si="11"/>
        <v/>
      </c>
      <c r="S77" s="86"/>
      <c r="T77" s="86"/>
      <c r="U77" s="85" t="str">
        <f t="shared" si="12"/>
        <v/>
      </c>
      <c r="V77" s="85" t="str">
        <f t="shared" si="13"/>
        <v/>
      </c>
      <c r="W77" s="87" t="str">
        <f t="shared" si="14"/>
        <v/>
      </c>
      <c r="X77" s="88" t="str">
        <f t="shared" si="15"/>
        <v/>
      </c>
      <c r="Y77" s="89" t="str">
        <f t="shared" si="16"/>
        <v/>
      </c>
      <c r="Z77" s="96" t="e">
        <f t="shared" si="17"/>
        <v>#VALUE!</v>
      </c>
      <c r="AA77" s="2"/>
      <c r="AB77" s="2"/>
      <c r="AC77" s="2"/>
    </row>
    <row r="78" spans="1:29" s="8" customFormat="1" ht="20.25" customHeight="1">
      <c r="A78" s="92"/>
      <c r="B78" s="158"/>
      <c r="C78" s="161"/>
      <c r="D78" s="159"/>
      <c r="E78" s="162"/>
      <c r="F78" s="163"/>
      <c r="G78" s="121"/>
      <c r="H78" s="122"/>
      <c r="I78" s="119" t="str">
        <f t="shared" si="9"/>
        <v/>
      </c>
      <c r="J78" s="164"/>
      <c r="K78" s="157" t="str">
        <f>IF(ISBLANK(H78),"",VLOOKUP(H78,'WBT by Category'!$B$2:$H$38,7,FALSE))</f>
        <v/>
      </c>
      <c r="L78" s="83"/>
      <c r="M78" s="165"/>
      <c r="N78" s="165"/>
      <c r="O78" s="85" t="str">
        <f t="shared" si="10"/>
        <v/>
      </c>
      <c r="P78" s="165"/>
      <c r="Q78" s="165"/>
      <c r="R78" s="85" t="str">
        <f t="shared" si="11"/>
        <v/>
      </c>
      <c r="S78" s="86"/>
      <c r="T78" s="86"/>
      <c r="U78" s="85" t="str">
        <f t="shared" si="12"/>
        <v/>
      </c>
      <c r="V78" s="85" t="str">
        <f t="shared" si="13"/>
        <v/>
      </c>
      <c r="W78" s="87" t="str">
        <f t="shared" si="14"/>
        <v/>
      </c>
      <c r="X78" s="88" t="str">
        <f t="shared" si="15"/>
        <v/>
      </c>
      <c r="Y78" s="89" t="str">
        <f t="shared" si="16"/>
        <v/>
      </c>
      <c r="Z78" s="96" t="e">
        <f t="shared" si="17"/>
        <v>#VALUE!</v>
      </c>
      <c r="AA78" s="2"/>
      <c r="AB78" s="2"/>
      <c r="AC78" s="2"/>
    </row>
    <row r="79" spans="1:29" s="8" customFormat="1" ht="20.25" customHeight="1">
      <c r="A79" s="92"/>
      <c r="B79" s="158"/>
      <c r="C79" s="159"/>
      <c r="D79" s="159"/>
      <c r="E79" s="162"/>
      <c r="F79" s="163"/>
      <c r="G79" s="121"/>
      <c r="H79" s="122"/>
      <c r="I79" s="119" t="str">
        <f t="shared" si="9"/>
        <v/>
      </c>
      <c r="J79" s="164"/>
      <c r="K79" s="157" t="str">
        <f>IF(ISBLANK(H79),"",VLOOKUP(H79,'WBT by Category'!$B$2:$H$38,7,FALSE))</f>
        <v/>
      </c>
      <c r="L79" s="83"/>
      <c r="M79" s="165"/>
      <c r="N79" s="165"/>
      <c r="O79" s="85" t="str">
        <f t="shared" si="10"/>
        <v/>
      </c>
      <c r="P79" s="165"/>
      <c r="Q79" s="165"/>
      <c r="R79" s="85" t="str">
        <f t="shared" si="11"/>
        <v/>
      </c>
      <c r="S79" s="86"/>
      <c r="T79" s="86"/>
      <c r="U79" s="85" t="str">
        <f t="shared" si="12"/>
        <v/>
      </c>
      <c r="V79" s="85" t="str">
        <f t="shared" si="13"/>
        <v/>
      </c>
      <c r="W79" s="87" t="str">
        <f t="shared" si="14"/>
        <v/>
      </c>
      <c r="X79" s="88" t="str">
        <f t="shared" si="15"/>
        <v/>
      </c>
      <c r="Y79" s="89" t="str">
        <f t="shared" si="16"/>
        <v/>
      </c>
      <c r="Z79" s="96" t="e">
        <f t="shared" si="17"/>
        <v>#VALUE!</v>
      </c>
      <c r="AA79" s="2"/>
      <c r="AB79" s="2"/>
      <c r="AC79" s="2"/>
    </row>
    <row r="80" spans="1:29" s="8" customFormat="1" ht="20.25" customHeight="1">
      <c r="A80" s="92"/>
      <c r="B80" s="158"/>
      <c r="C80" s="159"/>
      <c r="D80" s="159"/>
      <c r="E80" s="162"/>
      <c r="F80" s="163"/>
      <c r="G80" s="121"/>
      <c r="H80" s="122"/>
      <c r="I80" s="119" t="str">
        <f t="shared" si="9"/>
        <v/>
      </c>
      <c r="J80" s="164"/>
      <c r="K80" s="157" t="str">
        <f>IF(ISBLANK(H80),"",VLOOKUP(H80,'WBT by Category'!$B$2:$H$38,7,FALSE))</f>
        <v/>
      </c>
      <c r="L80" s="83"/>
      <c r="M80" s="165"/>
      <c r="N80" s="165"/>
      <c r="O80" s="85" t="str">
        <f t="shared" si="10"/>
        <v/>
      </c>
      <c r="P80" s="165"/>
      <c r="Q80" s="165"/>
      <c r="R80" s="85" t="str">
        <f t="shared" si="11"/>
        <v/>
      </c>
      <c r="S80" s="86"/>
      <c r="T80" s="86"/>
      <c r="U80" s="85" t="str">
        <f t="shared" si="12"/>
        <v/>
      </c>
      <c r="V80" s="85" t="str">
        <f t="shared" si="13"/>
        <v/>
      </c>
      <c r="W80" s="87" t="str">
        <f t="shared" si="14"/>
        <v/>
      </c>
      <c r="X80" s="88" t="str">
        <f t="shared" si="15"/>
        <v/>
      </c>
      <c r="Y80" s="89" t="str">
        <f t="shared" si="16"/>
        <v/>
      </c>
      <c r="Z80" s="96" t="e">
        <f t="shared" si="17"/>
        <v>#VALUE!</v>
      </c>
      <c r="AA80" s="2"/>
      <c r="AB80" s="2"/>
      <c r="AC80" s="2"/>
    </row>
    <row r="81" spans="1:29" s="8" customFormat="1" ht="20.25" customHeight="1">
      <c r="A81" s="92"/>
      <c r="B81" s="158"/>
      <c r="C81" s="161"/>
      <c r="D81" s="159"/>
      <c r="E81" s="162"/>
      <c r="F81" s="163"/>
      <c r="G81" s="121"/>
      <c r="H81" s="122"/>
      <c r="I81" s="119" t="str">
        <f t="shared" si="9"/>
        <v/>
      </c>
      <c r="J81" s="164"/>
      <c r="K81" s="157" t="str">
        <f>IF(ISBLANK(H81),"",VLOOKUP(H81,'WBT by Category'!$B$2:$H$38,7,FALSE))</f>
        <v/>
      </c>
      <c r="L81" s="83"/>
      <c r="M81" s="165"/>
      <c r="N81" s="165"/>
      <c r="O81" s="85" t="str">
        <f t="shared" si="10"/>
        <v/>
      </c>
      <c r="P81" s="165"/>
      <c r="Q81" s="165"/>
      <c r="R81" s="85" t="str">
        <f t="shared" si="11"/>
        <v/>
      </c>
      <c r="S81" s="86"/>
      <c r="T81" s="86"/>
      <c r="U81" s="85" t="str">
        <f t="shared" si="12"/>
        <v/>
      </c>
      <c r="V81" s="85" t="str">
        <f t="shared" si="13"/>
        <v/>
      </c>
      <c r="W81" s="87" t="str">
        <f t="shared" si="14"/>
        <v/>
      </c>
      <c r="X81" s="88" t="str">
        <f t="shared" si="15"/>
        <v/>
      </c>
      <c r="Y81" s="89" t="str">
        <f t="shared" si="16"/>
        <v/>
      </c>
      <c r="Z81" s="96" t="e">
        <f t="shared" si="17"/>
        <v>#VALUE!</v>
      </c>
      <c r="AA81" s="2"/>
      <c r="AB81" s="2"/>
      <c r="AC81" s="2"/>
    </row>
    <row r="82" spans="1:29" s="7" customFormat="1" ht="20.25" customHeight="1">
      <c r="A82" s="92"/>
      <c r="B82" s="158"/>
      <c r="C82" s="161"/>
      <c r="D82" s="159"/>
      <c r="E82" s="162"/>
      <c r="F82" s="163"/>
      <c r="G82" s="121"/>
      <c r="H82" s="122"/>
      <c r="I82" s="119" t="str">
        <f t="shared" si="9"/>
        <v/>
      </c>
      <c r="J82" s="164"/>
      <c r="K82" s="157" t="str">
        <f>IF(ISBLANK(H82),"",VLOOKUP(H82,'WBT by Category'!$B$2:$H$38,7,FALSE))</f>
        <v/>
      </c>
      <c r="L82" s="83"/>
      <c r="M82" s="165"/>
      <c r="N82" s="165"/>
      <c r="O82" s="85" t="str">
        <f t="shared" si="10"/>
        <v/>
      </c>
      <c r="P82" s="165"/>
      <c r="Q82" s="165"/>
      <c r="R82" s="85" t="str">
        <f t="shared" si="11"/>
        <v/>
      </c>
      <c r="S82" s="86"/>
      <c r="T82" s="86"/>
      <c r="U82" s="85" t="str">
        <f t="shared" si="12"/>
        <v/>
      </c>
      <c r="V82" s="85" t="str">
        <f t="shared" si="13"/>
        <v/>
      </c>
      <c r="W82" s="87" t="str">
        <f t="shared" si="14"/>
        <v/>
      </c>
      <c r="X82" s="88" t="str">
        <f t="shared" si="15"/>
        <v/>
      </c>
      <c r="Y82" s="89" t="str">
        <f t="shared" si="16"/>
        <v/>
      </c>
      <c r="Z82" s="96" t="e">
        <f t="shared" si="17"/>
        <v>#VALUE!</v>
      </c>
      <c r="AA82" s="6"/>
      <c r="AB82" s="6"/>
      <c r="AC82" s="6"/>
    </row>
    <row r="83" spans="1:29" s="7" customFormat="1" ht="20.25" customHeight="1">
      <c r="A83" s="92"/>
      <c r="B83" s="158"/>
      <c r="C83" s="159"/>
      <c r="D83" s="159"/>
      <c r="E83" s="162"/>
      <c r="F83" s="163"/>
      <c r="G83" s="121"/>
      <c r="H83" s="122"/>
      <c r="I83" s="119" t="str">
        <f t="shared" si="9"/>
        <v/>
      </c>
      <c r="J83" s="164"/>
      <c r="K83" s="157" t="str">
        <f>IF(ISBLANK(H83),"",VLOOKUP(H83,'WBT by Category'!$B$2:$H$38,7,FALSE))</f>
        <v/>
      </c>
      <c r="L83" s="83"/>
      <c r="M83" s="165"/>
      <c r="N83" s="165"/>
      <c r="O83" s="85" t="str">
        <f t="shared" si="10"/>
        <v/>
      </c>
      <c r="P83" s="165"/>
      <c r="Q83" s="165"/>
      <c r="R83" s="85" t="str">
        <f t="shared" si="11"/>
        <v/>
      </c>
      <c r="S83" s="86"/>
      <c r="T83" s="86"/>
      <c r="U83" s="85" t="str">
        <f t="shared" si="12"/>
        <v/>
      </c>
      <c r="V83" s="85" t="str">
        <f t="shared" si="13"/>
        <v/>
      </c>
      <c r="W83" s="87" t="str">
        <f t="shared" si="14"/>
        <v/>
      </c>
      <c r="X83" s="88" t="str">
        <f t="shared" si="15"/>
        <v/>
      </c>
      <c r="Y83" s="89" t="str">
        <f t="shared" si="16"/>
        <v/>
      </c>
      <c r="Z83" s="96" t="e">
        <f t="shared" si="17"/>
        <v>#VALUE!</v>
      </c>
      <c r="AA83" s="6"/>
      <c r="AB83" s="6"/>
      <c r="AC83" s="6"/>
    </row>
    <row r="84" spans="1:29" s="7" customFormat="1" ht="20.25" customHeight="1">
      <c r="A84" s="92"/>
      <c r="B84" s="158"/>
      <c r="C84" s="161"/>
      <c r="D84" s="159"/>
      <c r="E84" s="162"/>
      <c r="F84" s="163"/>
      <c r="G84" s="121"/>
      <c r="H84" s="122"/>
      <c r="I84" s="119" t="str">
        <f t="shared" si="9"/>
        <v/>
      </c>
      <c r="J84" s="164"/>
      <c r="K84" s="157" t="str">
        <f>IF(ISBLANK(H84),"",VLOOKUP(H84,'WBT by Category'!$B$2:$H$38,7,FALSE))</f>
        <v/>
      </c>
      <c r="L84" s="83"/>
      <c r="M84" s="165"/>
      <c r="N84" s="165"/>
      <c r="O84" s="85" t="str">
        <f t="shared" si="10"/>
        <v/>
      </c>
      <c r="P84" s="165"/>
      <c r="Q84" s="165"/>
      <c r="R84" s="85" t="str">
        <f t="shared" si="11"/>
        <v/>
      </c>
      <c r="S84" s="86"/>
      <c r="T84" s="86"/>
      <c r="U84" s="85" t="str">
        <f t="shared" si="12"/>
        <v/>
      </c>
      <c r="V84" s="85" t="str">
        <f t="shared" si="13"/>
        <v/>
      </c>
      <c r="W84" s="87" t="str">
        <f t="shared" si="14"/>
        <v/>
      </c>
      <c r="X84" s="88" t="str">
        <f t="shared" si="15"/>
        <v/>
      </c>
      <c r="Y84" s="89" t="str">
        <f t="shared" si="16"/>
        <v/>
      </c>
      <c r="Z84" s="96" t="e">
        <f t="shared" si="17"/>
        <v>#VALUE!</v>
      </c>
      <c r="AA84" s="6"/>
      <c r="AB84" s="6"/>
      <c r="AC84" s="6"/>
    </row>
    <row r="85" spans="1:29" s="7" customFormat="1" ht="20.25" customHeight="1">
      <c r="A85" s="92"/>
      <c r="B85" s="158"/>
      <c r="C85" s="159"/>
      <c r="D85" s="159"/>
      <c r="E85" s="162"/>
      <c r="F85" s="163"/>
      <c r="G85" s="121"/>
      <c r="H85" s="122"/>
      <c r="I85" s="119" t="str">
        <f t="shared" si="9"/>
        <v/>
      </c>
      <c r="J85" s="164"/>
      <c r="K85" s="157" t="str">
        <f>IF(ISBLANK(H85),"",VLOOKUP(H85,'WBT by Category'!$B$2:$H$38,7,FALSE))</f>
        <v/>
      </c>
      <c r="L85" s="83"/>
      <c r="M85" s="165"/>
      <c r="N85" s="165"/>
      <c r="O85" s="85" t="str">
        <f t="shared" si="10"/>
        <v/>
      </c>
      <c r="P85" s="165"/>
      <c r="Q85" s="165"/>
      <c r="R85" s="85" t="str">
        <f t="shared" si="11"/>
        <v/>
      </c>
      <c r="S85" s="86"/>
      <c r="T85" s="86"/>
      <c r="U85" s="85" t="str">
        <f t="shared" si="12"/>
        <v/>
      </c>
      <c r="V85" s="85" t="str">
        <f t="shared" si="13"/>
        <v/>
      </c>
      <c r="W85" s="87" t="str">
        <f t="shared" si="14"/>
        <v/>
      </c>
      <c r="X85" s="88" t="str">
        <f t="shared" si="15"/>
        <v/>
      </c>
      <c r="Y85" s="89" t="str">
        <f t="shared" si="16"/>
        <v/>
      </c>
      <c r="Z85" s="96" t="e">
        <f t="shared" si="17"/>
        <v>#VALUE!</v>
      </c>
      <c r="AA85" s="6"/>
      <c r="AB85" s="6"/>
      <c r="AC85" s="6"/>
    </row>
    <row r="86" spans="1:29" ht="20.25" customHeight="1">
      <c r="A86" s="92"/>
      <c r="B86" s="158"/>
      <c r="C86" s="159"/>
      <c r="D86" s="159"/>
      <c r="E86" s="162"/>
      <c r="F86" s="163"/>
      <c r="G86" s="121"/>
      <c r="H86" s="122"/>
      <c r="I86" s="119" t="str">
        <f t="shared" si="9"/>
        <v/>
      </c>
      <c r="J86" s="164"/>
      <c r="K86" s="157" t="str">
        <f>IF(ISBLANK(H86),"",VLOOKUP(H86,'WBT by Category'!$B$2:$H$38,7,FALSE))</f>
        <v/>
      </c>
      <c r="L86" s="83"/>
      <c r="M86" s="165"/>
      <c r="N86" s="165"/>
      <c r="O86" s="85" t="str">
        <f t="shared" si="10"/>
        <v/>
      </c>
      <c r="P86" s="165"/>
      <c r="Q86" s="165"/>
      <c r="R86" s="85" t="str">
        <f t="shared" si="11"/>
        <v/>
      </c>
      <c r="S86" s="86"/>
      <c r="T86" s="86"/>
      <c r="U86" s="85" t="str">
        <f t="shared" si="12"/>
        <v/>
      </c>
      <c r="V86" s="85" t="str">
        <f t="shared" si="13"/>
        <v/>
      </c>
      <c r="W86" s="87" t="str">
        <f t="shared" si="14"/>
        <v/>
      </c>
      <c r="X86" s="88" t="str">
        <f t="shared" si="15"/>
        <v/>
      </c>
      <c r="Y86" s="89" t="str">
        <f t="shared" si="16"/>
        <v/>
      </c>
      <c r="Z86" s="96" t="e">
        <f t="shared" si="17"/>
        <v>#VALUE!</v>
      </c>
    </row>
    <row r="87" spans="1:29" ht="20.25" customHeight="1">
      <c r="A87" s="92"/>
      <c r="B87" s="158"/>
      <c r="C87" s="161"/>
      <c r="D87" s="159"/>
      <c r="E87" s="162"/>
      <c r="F87" s="163"/>
      <c r="G87" s="121"/>
      <c r="H87" s="122"/>
      <c r="I87" s="119" t="str">
        <f t="shared" si="9"/>
        <v/>
      </c>
      <c r="J87" s="164"/>
      <c r="K87" s="157" t="str">
        <f>IF(ISBLANK(H87),"",VLOOKUP(H87,'WBT by Category'!$B$2:$H$38,7,FALSE))</f>
        <v/>
      </c>
      <c r="L87" s="83"/>
      <c r="M87" s="165"/>
      <c r="N87" s="165"/>
      <c r="O87" s="85" t="str">
        <f t="shared" si="10"/>
        <v/>
      </c>
      <c r="P87" s="165"/>
      <c r="Q87" s="165"/>
      <c r="R87" s="85" t="str">
        <f t="shared" si="11"/>
        <v/>
      </c>
      <c r="S87" s="86"/>
      <c r="T87" s="86"/>
      <c r="U87" s="85" t="str">
        <f t="shared" si="12"/>
        <v/>
      </c>
      <c r="V87" s="85" t="str">
        <f t="shared" si="13"/>
        <v/>
      </c>
      <c r="W87" s="87" t="str">
        <f t="shared" si="14"/>
        <v/>
      </c>
      <c r="X87" s="88" t="str">
        <f t="shared" si="15"/>
        <v/>
      </c>
      <c r="Y87" s="89" t="str">
        <f t="shared" si="16"/>
        <v/>
      </c>
      <c r="Z87" s="96" t="e">
        <f t="shared" si="17"/>
        <v>#VALUE!</v>
      </c>
    </row>
    <row r="88" spans="1:29" ht="20.25" customHeight="1">
      <c r="A88" s="92"/>
      <c r="B88" s="158"/>
      <c r="C88" s="159"/>
      <c r="D88" s="159"/>
      <c r="E88" s="162"/>
      <c r="F88" s="163"/>
      <c r="G88" s="121"/>
      <c r="H88" s="122"/>
      <c r="I88" s="119" t="str">
        <f t="shared" si="9"/>
        <v/>
      </c>
      <c r="J88" s="164"/>
      <c r="K88" s="157" t="str">
        <f>IF(ISBLANK(H88),"",VLOOKUP(H88,'WBT by Category'!$B$2:$H$38,7,FALSE))</f>
        <v/>
      </c>
      <c r="L88" s="83"/>
      <c r="M88" s="165"/>
      <c r="N88" s="165"/>
      <c r="O88" s="85" t="str">
        <f t="shared" si="10"/>
        <v/>
      </c>
      <c r="P88" s="165"/>
      <c r="Q88" s="165"/>
      <c r="R88" s="85" t="str">
        <f t="shared" si="11"/>
        <v/>
      </c>
      <c r="S88" s="86"/>
      <c r="T88" s="86"/>
      <c r="U88" s="85" t="str">
        <f t="shared" si="12"/>
        <v/>
      </c>
      <c r="V88" s="85" t="str">
        <f t="shared" si="13"/>
        <v/>
      </c>
      <c r="W88" s="87" t="str">
        <f t="shared" si="14"/>
        <v/>
      </c>
      <c r="X88" s="88" t="str">
        <f t="shared" si="15"/>
        <v/>
      </c>
      <c r="Y88" s="89" t="str">
        <f t="shared" si="16"/>
        <v/>
      </c>
      <c r="Z88" s="96" t="e">
        <f t="shared" si="17"/>
        <v>#VALUE!</v>
      </c>
    </row>
    <row r="89" spans="1:29" ht="20.25" customHeight="1">
      <c r="A89" s="92"/>
      <c r="B89" s="158"/>
      <c r="C89" s="159"/>
      <c r="D89" s="159"/>
      <c r="E89" s="162"/>
      <c r="F89" s="163"/>
      <c r="G89" s="121"/>
      <c r="H89" s="122"/>
      <c r="I89" s="119" t="str">
        <f t="shared" si="9"/>
        <v/>
      </c>
      <c r="J89" s="164"/>
      <c r="K89" s="157" t="str">
        <f>IF(ISBLANK(H89),"",VLOOKUP(H89,'WBT by Category'!$B$2:$H$38,7,FALSE))</f>
        <v/>
      </c>
      <c r="L89" s="83"/>
      <c r="M89" s="165"/>
      <c r="N89" s="165"/>
      <c r="O89" s="85" t="str">
        <f t="shared" si="10"/>
        <v/>
      </c>
      <c r="P89" s="165"/>
      <c r="Q89" s="165"/>
      <c r="R89" s="85" t="str">
        <f t="shared" si="11"/>
        <v/>
      </c>
      <c r="S89" s="86"/>
      <c r="T89" s="86"/>
      <c r="U89" s="85" t="str">
        <f t="shared" si="12"/>
        <v/>
      </c>
      <c r="V89" s="85" t="str">
        <f t="shared" si="13"/>
        <v/>
      </c>
      <c r="W89" s="87" t="str">
        <f t="shared" si="14"/>
        <v/>
      </c>
      <c r="X89" s="88" t="str">
        <f t="shared" si="15"/>
        <v/>
      </c>
      <c r="Y89" s="89" t="str">
        <f t="shared" si="16"/>
        <v/>
      </c>
      <c r="Z89" s="96" t="e">
        <f t="shared" si="17"/>
        <v>#VALUE!</v>
      </c>
    </row>
    <row r="90" spans="1:29" ht="20.25" customHeight="1">
      <c r="A90" s="92"/>
      <c r="B90" s="158"/>
      <c r="C90" s="161"/>
      <c r="D90" s="159"/>
      <c r="E90" s="162"/>
      <c r="F90" s="163"/>
      <c r="G90" s="121"/>
      <c r="H90" s="122"/>
      <c r="I90" s="119" t="str">
        <f t="shared" si="9"/>
        <v/>
      </c>
      <c r="J90" s="164"/>
      <c r="K90" s="157" t="str">
        <f>IF(ISBLANK(H90),"",VLOOKUP(H90,'WBT by Category'!$B$2:$H$38,7,FALSE))</f>
        <v/>
      </c>
      <c r="L90" s="83"/>
      <c r="M90" s="165"/>
      <c r="N90" s="165"/>
      <c r="O90" s="85" t="str">
        <f t="shared" si="10"/>
        <v/>
      </c>
      <c r="P90" s="165"/>
      <c r="Q90" s="165"/>
      <c r="R90" s="85" t="str">
        <f t="shared" si="11"/>
        <v/>
      </c>
      <c r="S90" s="86"/>
      <c r="T90" s="86"/>
      <c r="U90" s="85" t="str">
        <f t="shared" si="12"/>
        <v/>
      </c>
      <c r="V90" s="85" t="str">
        <f t="shared" si="13"/>
        <v/>
      </c>
      <c r="W90" s="87" t="str">
        <f t="shared" si="14"/>
        <v/>
      </c>
      <c r="X90" s="88" t="str">
        <f t="shared" si="15"/>
        <v/>
      </c>
      <c r="Y90" s="89" t="str">
        <f t="shared" si="16"/>
        <v/>
      </c>
      <c r="Z90" s="96" t="e">
        <f t="shared" si="17"/>
        <v>#VALUE!</v>
      </c>
    </row>
    <row r="91" spans="1:29" ht="20.25" customHeight="1">
      <c r="A91" s="92"/>
      <c r="B91" s="158"/>
      <c r="C91" s="161"/>
      <c r="D91" s="159"/>
      <c r="E91" s="162"/>
      <c r="F91" s="163"/>
      <c r="G91" s="121"/>
      <c r="H91" s="122"/>
      <c r="I91" s="119" t="str">
        <f t="shared" si="9"/>
        <v/>
      </c>
      <c r="J91" s="164"/>
      <c r="K91" s="157" t="str">
        <f>IF(ISBLANK(H91),"",VLOOKUP(H91,'WBT by Category'!$B$2:$H$38,7,FALSE))</f>
        <v/>
      </c>
      <c r="L91" s="83"/>
      <c r="M91" s="165"/>
      <c r="N91" s="165"/>
      <c r="O91" s="85" t="str">
        <f t="shared" si="10"/>
        <v/>
      </c>
      <c r="P91" s="165"/>
      <c r="Q91" s="165"/>
      <c r="R91" s="85" t="str">
        <f t="shared" si="11"/>
        <v/>
      </c>
      <c r="S91" s="86"/>
      <c r="T91" s="86"/>
      <c r="U91" s="85" t="str">
        <f t="shared" si="12"/>
        <v/>
      </c>
      <c r="V91" s="85" t="str">
        <f t="shared" si="13"/>
        <v/>
      </c>
      <c r="W91" s="87" t="str">
        <f t="shared" si="14"/>
        <v/>
      </c>
      <c r="X91" s="88" t="str">
        <f t="shared" si="15"/>
        <v/>
      </c>
      <c r="Y91" s="89" t="str">
        <f t="shared" si="16"/>
        <v/>
      </c>
      <c r="Z91" s="96" t="e">
        <f t="shared" si="17"/>
        <v>#VALUE!</v>
      </c>
    </row>
    <row r="92" spans="1:29" ht="20.25" customHeight="1">
      <c r="A92" s="92"/>
      <c r="B92" s="158"/>
      <c r="C92" s="159"/>
      <c r="D92" s="159"/>
      <c r="E92" s="162"/>
      <c r="F92" s="163"/>
      <c r="G92" s="121"/>
      <c r="H92" s="122"/>
      <c r="I92" s="119" t="str">
        <f t="shared" si="9"/>
        <v/>
      </c>
      <c r="J92" s="164"/>
      <c r="K92" s="157" t="str">
        <f>IF(ISBLANK(H92),"",VLOOKUP(H92,'WBT by Category'!$B$2:$H$38,7,FALSE))</f>
        <v/>
      </c>
      <c r="L92" s="83"/>
      <c r="M92" s="165"/>
      <c r="N92" s="165"/>
      <c r="O92" s="85" t="str">
        <f t="shared" si="10"/>
        <v/>
      </c>
      <c r="P92" s="165"/>
      <c r="Q92" s="165"/>
      <c r="R92" s="85" t="str">
        <f t="shared" si="11"/>
        <v/>
      </c>
      <c r="S92" s="86"/>
      <c r="T92" s="86"/>
      <c r="U92" s="85" t="str">
        <f t="shared" si="12"/>
        <v/>
      </c>
      <c r="V92" s="85" t="str">
        <f t="shared" si="13"/>
        <v/>
      </c>
      <c r="W92" s="87" t="str">
        <f t="shared" si="14"/>
        <v/>
      </c>
      <c r="X92" s="88" t="str">
        <f t="shared" si="15"/>
        <v/>
      </c>
      <c r="Y92" s="89" t="str">
        <f t="shared" si="16"/>
        <v/>
      </c>
      <c r="Z92" s="96" t="e">
        <f t="shared" si="17"/>
        <v>#VALUE!</v>
      </c>
    </row>
    <row r="93" spans="1:29" ht="20.25" customHeight="1">
      <c r="A93" s="92"/>
      <c r="B93" s="158"/>
      <c r="C93" s="161"/>
      <c r="D93" s="159"/>
      <c r="E93" s="162"/>
      <c r="F93" s="163"/>
      <c r="G93" s="121"/>
      <c r="H93" s="122"/>
      <c r="I93" s="119" t="str">
        <f t="shared" si="9"/>
        <v/>
      </c>
      <c r="J93" s="164"/>
      <c r="K93" s="157" t="str">
        <f>IF(ISBLANK(H93),"",VLOOKUP(H93,'WBT by Category'!$B$2:$H$38,7,FALSE))</f>
        <v/>
      </c>
      <c r="L93" s="83"/>
      <c r="M93" s="165"/>
      <c r="N93" s="165"/>
      <c r="O93" s="85" t="str">
        <f t="shared" si="10"/>
        <v/>
      </c>
      <c r="P93" s="165"/>
      <c r="Q93" s="165"/>
      <c r="R93" s="85" t="str">
        <f t="shared" si="11"/>
        <v/>
      </c>
      <c r="S93" s="86"/>
      <c r="T93" s="86"/>
      <c r="U93" s="85" t="str">
        <f t="shared" si="12"/>
        <v/>
      </c>
      <c r="V93" s="85" t="str">
        <f t="shared" si="13"/>
        <v/>
      </c>
      <c r="W93" s="87" t="str">
        <f t="shared" si="14"/>
        <v/>
      </c>
      <c r="X93" s="88" t="str">
        <f t="shared" si="15"/>
        <v/>
      </c>
      <c r="Y93" s="89" t="str">
        <f t="shared" si="16"/>
        <v/>
      </c>
      <c r="Z93" s="96" t="e">
        <f t="shared" si="17"/>
        <v>#VALUE!</v>
      </c>
    </row>
    <row r="94" spans="1:29" ht="20.25" customHeight="1">
      <c r="A94" s="92"/>
      <c r="B94" s="158"/>
      <c r="C94" s="159"/>
      <c r="D94" s="159"/>
      <c r="E94" s="162"/>
      <c r="F94" s="163"/>
      <c r="G94" s="121"/>
      <c r="H94" s="122"/>
      <c r="I94" s="119" t="str">
        <f t="shared" si="9"/>
        <v/>
      </c>
      <c r="J94" s="164"/>
      <c r="K94" s="157" t="str">
        <f>IF(ISBLANK(H94),"",VLOOKUP(H94,'WBT by Category'!$B$2:$H$38,7,FALSE))</f>
        <v/>
      </c>
      <c r="L94" s="83"/>
      <c r="M94" s="165"/>
      <c r="N94" s="165"/>
      <c r="O94" s="85" t="str">
        <f t="shared" si="10"/>
        <v/>
      </c>
      <c r="P94" s="165"/>
      <c r="Q94" s="165"/>
      <c r="R94" s="85" t="str">
        <f t="shared" si="11"/>
        <v/>
      </c>
      <c r="S94" s="86"/>
      <c r="T94" s="86"/>
      <c r="U94" s="85" t="str">
        <f t="shared" si="12"/>
        <v/>
      </c>
      <c r="V94" s="85" t="str">
        <f t="shared" si="13"/>
        <v/>
      </c>
      <c r="W94" s="87" t="str">
        <f t="shared" si="14"/>
        <v/>
      </c>
      <c r="X94" s="88" t="str">
        <f t="shared" si="15"/>
        <v/>
      </c>
      <c r="Y94" s="89" t="str">
        <f t="shared" si="16"/>
        <v/>
      </c>
      <c r="Z94" s="96" t="e">
        <f t="shared" si="17"/>
        <v>#VALUE!</v>
      </c>
    </row>
    <row r="95" spans="1:29" ht="20.25" customHeight="1">
      <c r="A95" s="92"/>
      <c r="B95" s="158"/>
      <c r="C95" s="159"/>
      <c r="D95" s="159"/>
      <c r="E95" s="162"/>
      <c r="F95" s="163"/>
      <c r="G95" s="121"/>
      <c r="H95" s="122"/>
      <c r="I95" s="119" t="str">
        <f t="shared" si="9"/>
        <v/>
      </c>
      <c r="J95" s="164"/>
      <c r="K95" s="157" t="str">
        <f>IF(ISBLANK(H95),"",VLOOKUP(H95,'WBT by Category'!$B$2:$H$38,7,FALSE))</f>
        <v/>
      </c>
      <c r="L95" s="83"/>
      <c r="M95" s="165"/>
      <c r="N95" s="165"/>
      <c r="O95" s="85" t="str">
        <f t="shared" si="10"/>
        <v/>
      </c>
      <c r="P95" s="165"/>
      <c r="Q95" s="165"/>
      <c r="R95" s="85" t="str">
        <f t="shared" si="11"/>
        <v/>
      </c>
      <c r="S95" s="86"/>
      <c r="T95" s="86"/>
      <c r="U95" s="85" t="str">
        <f t="shared" si="12"/>
        <v/>
      </c>
      <c r="V95" s="85" t="str">
        <f t="shared" si="13"/>
        <v/>
      </c>
      <c r="W95" s="87" t="str">
        <f t="shared" si="14"/>
        <v/>
      </c>
      <c r="X95" s="88" t="str">
        <f t="shared" si="15"/>
        <v/>
      </c>
      <c r="Y95" s="89" t="str">
        <f t="shared" si="16"/>
        <v/>
      </c>
      <c r="Z95" s="96" t="e">
        <f t="shared" si="17"/>
        <v>#VALUE!</v>
      </c>
    </row>
    <row r="96" spans="1:29" ht="20.25" customHeight="1">
      <c r="A96" s="92"/>
      <c r="B96" s="158"/>
      <c r="C96" s="161"/>
      <c r="D96" s="159"/>
      <c r="E96" s="162"/>
      <c r="F96" s="163"/>
      <c r="G96" s="121"/>
      <c r="H96" s="122"/>
      <c r="I96" s="119" t="str">
        <f t="shared" si="9"/>
        <v/>
      </c>
      <c r="J96" s="164"/>
      <c r="K96" s="157" t="str">
        <f>IF(ISBLANK(H96),"",VLOOKUP(H96,'WBT by Category'!$B$2:$H$38,7,FALSE))</f>
        <v/>
      </c>
      <c r="L96" s="83"/>
      <c r="M96" s="165"/>
      <c r="N96" s="165"/>
      <c r="O96" s="85" t="str">
        <f t="shared" si="10"/>
        <v/>
      </c>
      <c r="P96" s="165"/>
      <c r="Q96" s="165"/>
      <c r="R96" s="85" t="str">
        <f t="shared" si="11"/>
        <v/>
      </c>
      <c r="S96" s="86"/>
      <c r="T96" s="86"/>
      <c r="U96" s="85" t="str">
        <f t="shared" si="12"/>
        <v/>
      </c>
      <c r="V96" s="85" t="str">
        <f t="shared" si="13"/>
        <v/>
      </c>
      <c r="W96" s="87" t="str">
        <f t="shared" si="14"/>
        <v/>
      </c>
      <c r="X96" s="88" t="str">
        <f t="shared" si="15"/>
        <v/>
      </c>
      <c r="Y96" s="89" t="str">
        <f t="shared" si="16"/>
        <v/>
      </c>
      <c r="Z96" s="96" t="e">
        <f t="shared" si="17"/>
        <v>#VALUE!</v>
      </c>
    </row>
    <row r="97" spans="1:26" ht="20.25" customHeight="1">
      <c r="A97" s="92"/>
      <c r="B97" s="158"/>
      <c r="C97" s="159"/>
      <c r="D97" s="159"/>
      <c r="E97" s="162"/>
      <c r="F97" s="163"/>
      <c r="G97" s="121"/>
      <c r="H97" s="122"/>
      <c r="I97" s="119" t="str">
        <f t="shared" si="9"/>
        <v/>
      </c>
      <c r="J97" s="164"/>
      <c r="K97" s="157" t="str">
        <f>IF(ISBLANK(H97),"",VLOOKUP(H97,'WBT by Category'!$B$2:$H$38,7,FALSE))</f>
        <v/>
      </c>
      <c r="L97" s="83"/>
      <c r="M97" s="165"/>
      <c r="N97" s="165"/>
      <c r="O97" s="85" t="str">
        <f t="shared" si="10"/>
        <v/>
      </c>
      <c r="P97" s="165"/>
      <c r="Q97" s="165"/>
      <c r="R97" s="85" t="str">
        <f t="shared" si="11"/>
        <v/>
      </c>
      <c r="S97" s="86"/>
      <c r="T97" s="86"/>
      <c r="U97" s="85" t="str">
        <f t="shared" si="12"/>
        <v/>
      </c>
      <c r="V97" s="85" t="str">
        <f t="shared" si="13"/>
        <v/>
      </c>
      <c r="W97" s="87" t="str">
        <f t="shared" si="14"/>
        <v/>
      </c>
      <c r="X97" s="88" t="str">
        <f t="shared" si="15"/>
        <v/>
      </c>
      <c r="Y97" s="89" t="str">
        <f t="shared" si="16"/>
        <v/>
      </c>
      <c r="Z97" s="96" t="e">
        <f t="shared" si="17"/>
        <v>#VALUE!</v>
      </c>
    </row>
    <row r="98" spans="1:26" ht="20.25" customHeight="1">
      <c r="A98" s="92"/>
      <c r="B98" s="158"/>
      <c r="C98" s="159"/>
      <c r="D98" s="159"/>
      <c r="E98" s="162"/>
      <c r="F98" s="163"/>
      <c r="G98" s="121"/>
      <c r="H98" s="122"/>
      <c r="I98" s="119" t="str">
        <f t="shared" si="9"/>
        <v/>
      </c>
      <c r="J98" s="164"/>
      <c r="K98" s="157" t="str">
        <f>IF(ISBLANK(H98),"",VLOOKUP(H98,'WBT by Category'!$B$2:$H$38,7,FALSE))</f>
        <v/>
      </c>
      <c r="L98" s="83"/>
      <c r="M98" s="165"/>
      <c r="N98" s="165"/>
      <c r="O98" s="85" t="str">
        <f t="shared" si="10"/>
        <v/>
      </c>
      <c r="P98" s="165"/>
      <c r="Q98" s="165"/>
      <c r="R98" s="85" t="str">
        <f t="shared" si="11"/>
        <v/>
      </c>
      <c r="S98" s="86"/>
      <c r="T98" s="86"/>
      <c r="U98" s="85" t="str">
        <f t="shared" si="12"/>
        <v/>
      </c>
      <c r="V98" s="85" t="str">
        <f t="shared" si="13"/>
        <v/>
      </c>
      <c r="W98" s="87" t="str">
        <f t="shared" si="14"/>
        <v/>
      </c>
      <c r="X98" s="88" t="str">
        <f t="shared" si="15"/>
        <v/>
      </c>
      <c r="Y98" s="89" t="str">
        <f t="shared" si="16"/>
        <v/>
      </c>
      <c r="Z98" s="96" t="e">
        <f t="shared" si="17"/>
        <v>#VALUE!</v>
      </c>
    </row>
    <row r="99" spans="1:26" ht="20.25" customHeight="1">
      <c r="A99" s="92"/>
      <c r="B99" s="158"/>
      <c r="C99" s="161"/>
      <c r="D99" s="159"/>
      <c r="E99" s="162"/>
      <c r="F99" s="163"/>
      <c r="G99" s="121"/>
      <c r="H99" s="122"/>
      <c r="I99" s="119" t="str">
        <f t="shared" si="9"/>
        <v/>
      </c>
      <c r="J99" s="164"/>
      <c r="K99" s="157" t="str">
        <f>IF(ISBLANK(H99),"",VLOOKUP(H99,'WBT by Category'!$B$2:$H$38,7,FALSE))</f>
        <v/>
      </c>
      <c r="L99" s="83"/>
      <c r="M99" s="165"/>
      <c r="N99" s="165"/>
      <c r="O99" s="85" t="str">
        <f t="shared" si="10"/>
        <v/>
      </c>
      <c r="P99" s="165"/>
      <c r="Q99" s="165"/>
      <c r="R99" s="85" t="str">
        <f t="shared" si="11"/>
        <v/>
      </c>
      <c r="S99" s="86"/>
      <c r="T99" s="86"/>
      <c r="U99" s="85" t="str">
        <f t="shared" si="12"/>
        <v/>
      </c>
      <c r="V99" s="85" t="str">
        <f t="shared" si="13"/>
        <v/>
      </c>
      <c r="W99" s="87" t="str">
        <f t="shared" si="14"/>
        <v/>
      </c>
      <c r="X99" s="88" t="str">
        <f t="shared" si="15"/>
        <v/>
      </c>
      <c r="Y99" s="89" t="str">
        <f t="shared" si="16"/>
        <v/>
      </c>
      <c r="Z99" s="96" t="e">
        <f t="shared" si="17"/>
        <v>#VALUE!</v>
      </c>
    </row>
  </sheetData>
  <sheetProtection selectLockedCells="1"/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9">
    <cfRule type="iconSet" priority="1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:G99" xr:uid="{00000000-0002-0000-02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'WBT by Category'!$B$2:$B$38</xm:f>
          </x14:formula1>
          <xm:sqref>H8:H99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9">
    <pageSetUpPr fitToPage="1"/>
  </sheetPr>
  <dimension ref="A1:AC99"/>
  <sheetViews>
    <sheetView zoomScale="75" workbookViewId="0">
      <pane ySplit="7" topLeftCell="A8" activePane="bottomLeft" state="frozen"/>
      <selection activeCell="A6" sqref="A6"/>
      <selection pane="bottomLeft" activeCell="Z8" sqref="Z8:Z99"/>
    </sheetView>
  </sheetViews>
  <sheetFormatPr defaultColWidth="9.1328125" defaultRowHeight="12.75"/>
  <cols>
    <col min="1" max="1" width="11.265625" style="3" customWidth="1"/>
    <col min="2" max="2" width="5.73046875" style="4" customWidth="1"/>
    <col min="3" max="3" width="14.73046875" style="5" customWidth="1"/>
    <col min="4" max="4" width="14.59765625" style="5" customWidth="1"/>
    <col min="5" max="5" width="5.73046875" style="9" customWidth="1"/>
    <col min="6" max="6" width="18.3984375" style="9" customWidth="1"/>
    <col min="7" max="7" width="5.73046875" style="9" customWidth="1"/>
    <col min="8" max="8" width="10.3984375" style="9" customWidth="1"/>
    <col min="9" max="9" width="10.3984375" style="144" hidden="1" customWidth="1"/>
    <col min="10" max="10" width="7.59765625" style="10" customWidth="1"/>
    <col min="11" max="11" width="7.86328125" style="14" customWidth="1"/>
    <col min="12" max="12" width="8.1328125" style="4" customWidth="1"/>
    <col min="13" max="14" width="11.59765625" style="11" customWidth="1"/>
    <col min="15" max="15" width="10.59765625" style="15" customWidth="1"/>
    <col min="16" max="17" width="11.59765625" style="11" customWidth="1"/>
    <col min="18" max="18" width="10.59765625" style="15" customWidth="1"/>
    <col min="19" max="19" width="11.59765625" style="12" hidden="1" customWidth="1"/>
    <col min="20" max="20" width="11.59765625" style="13" hidden="1" customWidth="1"/>
    <col min="21" max="21" width="10.59765625" style="16" hidden="1" customWidth="1"/>
    <col min="22" max="22" width="10.59765625" style="17" customWidth="1"/>
    <col min="23" max="25" width="10.59765625" style="18" customWidth="1"/>
    <col min="26" max="26" width="11.265625" style="5" customWidth="1"/>
    <col min="27" max="16384" width="9.13281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37"/>
      <c r="D3" s="236"/>
      <c r="E3" s="236"/>
      <c r="F3" s="236"/>
      <c r="G3" s="236"/>
      <c r="H3" s="236"/>
      <c r="I3" s="236"/>
      <c r="J3" s="236"/>
      <c r="K3" s="236"/>
      <c r="L3" s="236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/>
      <c r="B8" s="134"/>
      <c r="C8" s="123"/>
      <c r="D8" s="123"/>
      <c r="E8" s="121"/>
      <c r="F8" s="137"/>
      <c r="G8" s="121"/>
      <c r="H8" s="122"/>
      <c r="I8" s="157" t="str">
        <f t="shared" ref="I8:I71" si="0">CONCATENATE(G8,H8)</f>
        <v/>
      </c>
      <c r="J8" s="120"/>
      <c r="K8" s="157" t="str">
        <f>IF(ISBLANK(H8),"",VLOOKUP(H8,'WBT by Category'!$B$2:$H$38,7,FALSE))</f>
        <v/>
      </c>
      <c r="L8" s="134"/>
      <c r="M8" s="127"/>
      <c r="N8" s="127"/>
      <c r="O8" s="128" t="str">
        <f t="shared" ref="O8:O71" si="1">IF(ISBLANK(N8),"",N8-M8)</f>
        <v/>
      </c>
      <c r="P8" s="127"/>
      <c r="Q8" s="127"/>
      <c r="R8" s="128" t="str">
        <f t="shared" ref="R8:R71" si="2">IF(ISBLANK(Q8),"",Q8-P8)</f>
        <v/>
      </c>
      <c r="S8" s="129"/>
      <c r="T8" s="129"/>
      <c r="U8" s="128" t="str">
        <f t="shared" ref="U8:U71" si="3">IF(ISBLANK(T8),"",T8-S8)</f>
        <v/>
      </c>
      <c r="V8" s="128" t="str">
        <f t="shared" ref="V8:V71" si="4">IF(ISNUMBER(O8),SUM(O8,R8,U8),"")</f>
        <v/>
      </c>
      <c r="W8" s="130" t="str">
        <f t="shared" ref="W8:W71" si="5">IF(ISNUMBER(V8),V8*86400,"")</f>
        <v/>
      </c>
      <c r="X8" s="131" t="str">
        <f t="shared" ref="X8:X71" si="6">IF(ISNUMBER(L8),L8/W8,"")</f>
        <v/>
      </c>
      <c r="Y8" s="132" t="str">
        <f t="shared" ref="Y8:Y71" si="7">IF(ISNUMBER(L8),(L8*100)/K8/W8,"")</f>
        <v/>
      </c>
      <c r="Z8" s="96" t="e">
        <f>$Y$8-Y8</f>
        <v>#VALUE!</v>
      </c>
      <c r="AA8" s="6"/>
      <c r="AB8" s="6"/>
      <c r="AC8" s="6"/>
    </row>
    <row r="9" spans="1:29" s="7" customFormat="1" ht="20.25" customHeight="1">
      <c r="A9" s="136"/>
      <c r="B9" s="134"/>
      <c r="C9" s="138"/>
      <c r="D9" s="138"/>
      <c r="E9" s="121"/>
      <c r="F9" s="133"/>
      <c r="G9" s="121"/>
      <c r="H9" s="122"/>
      <c r="I9" s="157" t="str">
        <f t="shared" si="0"/>
        <v/>
      </c>
      <c r="J9" s="120"/>
      <c r="K9" s="157" t="str">
        <f>IF(ISBLANK(H9),"",VLOOKUP(H9,'WBT by Category'!$B$2:$H$38,7,FALSE))</f>
        <v/>
      </c>
      <c r="L9" s="134"/>
      <c r="M9" s="127"/>
      <c r="N9" s="127"/>
      <c r="O9" s="128" t="str">
        <f t="shared" si="1"/>
        <v/>
      </c>
      <c r="P9" s="127"/>
      <c r="Q9" s="127"/>
      <c r="R9" s="128" t="str">
        <f t="shared" si="2"/>
        <v/>
      </c>
      <c r="S9" s="129"/>
      <c r="T9" s="129"/>
      <c r="U9" s="128" t="str">
        <f t="shared" si="3"/>
        <v/>
      </c>
      <c r="V9" s="128" t="str">
        <f t="shared" si="4"/>
        <v/>
      </c>
      <c r="W9" s="130" t="str">
        <f t="shared" si="5"/>
        <v/>
      </c>
      <c r="X9" s="131" t="str">
        <f t="shared" si="6"/>
        <v/>
      </c>
      <c r="Y9" s="132" t="str">
        <f t="shared" si="7"/>
        <v/>
      </c>
      <c r="Z9" s="96" t="e">
        <f t="shared" ref="Z9:Z72" si="8">$Y$8-Y9</f>
        <v>#VALUE!</v>
      </c>
      <c r="AA9" s="6"/>
      <c r="AB9" s="6"/>
      <c r="AC9" s="6"/>
    </row>
    <row r="10" spans="1:29" s="7" customFormat="1" ht="20.25" customHeight="1">
      <c r="A10" s="136"/>
      <c r="B10" s="134"/>
      <c r="C10" s="125"/>
      <c r="D10" s="123"/>
      <c r="E10" s="121"/>
      <c r="F10" s="122"/>
      <c r="G10" s="121"/>
      <c r="H10" s="122"/>
      <c r="I10" s="157" t="str">
        <f t="shared" si="0"/>
        <v/>
      </c>
      <c r="J10" s="120"/>
      <c r="K10" s="157" t="str">
        <f>IF(ISBLANK(H10),"",VLOOKUP(H10,'WBT by Category'!$B$2:$H$38,7,FALSE))</f>
        <v/>
      </c>
      <c r="L10" s="134"/>
      <c r="M10" s="127"/>
      <c r="N10" s="127"/>
      <c r="O10" s="128" t="str">
        <f t="shared" si="1"/>
        <v/>
      </c>
      <c r="P10" s="127"/>
      <c r="Q10" s="127"/>
      <c r="R10" s="128" t="str">
        <f t="shared" si="2"/>
        <v/>
      </c>
      <c r="S10" s="129"/>
      <c r="T10" s="129"/>
      <c r="U10" s="128" t="str">
        <f t="shared" si="3"/>
        <v/>
      </c>
      <c r="V10" s="128" t="str">
        <f t="shared" si="4"/>
        <v/>
      </c>
      <c r="W10" s="130" t="str">
        <f t="shared" si="5"/>
        <v/>
      </c>
      <c r="X10" s="131" t="str">
        <f t="shared" si="6"/>
        <v/>
      </c>
      <c r="Y10" s="132" t="str">
        <f t="shared" si="7"/>
        <v/>
      </c>
      <c r="Z10" s="96" t="e">
        <f t="shared" si="8"/>
        <v>#VALUE!</v>
      </c>
      <c r="AA10" s="6"/>
      <c r="AB10" s="6"/>
      <c r="AC10" s="6"/>
    </row>
    <row r="11" spans="1:29" s="7" customFormat="1" ht="20.25" customHeight="1">
      <c r="A11" s="136"/>
      <c r="B11" s="134"/>
      <c r="C11" s="138"/>
      <c r="D11" s="123"/>
      <c r="E11" s="121"/>
      <c r="F11" s="122"/>
      <c r="G11" s="121"/>
      <c r="H11" s="122"/>
      <c r="I11" s="157" t="str">
        <f t="shared" si="0"/>
        <v/>
      </c>
      <c r="J11" s="120"/>
      <c r="K11" s="157" t="str">
        <f>IF(ISBLANK(H11),"",VLOOKUP(H11,'WBT by Category'!$B$2:$H$38,7,FALSE))</f>
        <v/>
      </c>
      <c r="L11" s="134"/>
      <c r="M11" s="127"/>
      <c r="N11" s="127"/>
      <c r="O11" s="128" t="str">
        <f t="shared" si="1"/>
        <v/>
      </c>
      <c r="P11" s="127"/>
      <c r="Q11" s="127"/>
      <c r="R11" s="128" t="str">
        <f t="shared" si="2"/>
        <v/>
      </c>
      <c r="S11" s="129"/>
      <c r="T11" s="129"/>
      <c r="U11" s="128" t="str">
        <f t="shared" si="3"/>
        <v/>
      </c>
      <c r="V11" s="128" t="str">
        <f t="shared" si="4"/>
        <v/>
      </c>
      <c r="W11" s="130" t="str">
        <f t="shared" si="5"/>
        <v/>
      </c>
      <c r="X11" s="131" t="str">
        <f t="shared" si="6"/>
        <v/>
      </c>
      <c r="Y11" s="132" t="str">
        <f t="shared" si="7"/>
        <v/>
      </c>
      <c r="Z11" s="96" t="e">
        <f t="shared" si="8"/>
        <v>#VALUE!</v>
      </c>
      <c r="AA11" s="6"/>
      <c r="AB11" s="6"/>
      <c r="AC11" s="6"/>
    </row>
    <row r="12" spans="1:29" s="7" customFormat="1" ht="20.25" customHeight="1">
      <c r="A12" s="136"/>
      <c r="B12" s="134"/>
      <c r="C12" s="123"/>
      <c r="D12" s="123"/>
      <c r="E12" s="121"/>
      <c r="F12" s="122"/>
      <c r="G12" s="121"/>
      <c r="H12" s="122"/>
      <c r="I12" s="157" t="str">
        <f t="shared" si="0"/>
        <v/>
      </c>
      <c r="J12" s="120"/>
      <c r="K12" s="157" t="str">
        <f>IF(ISBLANK(H12),"",VLOOKUP(H12,'WBT by Category'!$B$2:$H$38,7,FALSE))</f>
        <v/>
      </c>
      <c r="L12" s="134"/>
      <c r="M12" s="127"/>
      <c r="N12" s="127"/>
      <c r="O12" s="128" t="str">
        <f t="shared" si="1"/>
        <v/>
      </c>
      <c r="P12" s="127"/>
      <c r="Q12" s="127"/>
      <c r="R12" s="128" t="str">
        <f t="shared" si="2"/>
        <v/>
      </c>
      <c r="S12" s="129"/>
      <c r="T12" s="129"/>
      <c r="U12" s="128" t="str">
        <f t="shared" si="3"/>
        <v/>
      </c>
      <c r="V12" s="128" t="str">
        <f t="shared" si="4"/>
        <v/>
      </c>
      <c r="W12" s="130" t="str">
        <f t="shared" si="5"/>
        <v/>
      </c>
      <c r="X12" s="131" t="str">
        <f t="shared" si="6"/>
        <v/>
      </c>
      <c r="Y12" s="132" t="str">
        <f t="shared" si="7"/>
        <v/>
      </c>
      <c r="Z12" s="96" t="e">
        <f t="shared" si="8"/>
        <v>#VALUE!</v>
      </c>
      <c r="AA12" s="6"/>
      <c r="AB12" s="6"/>
      <c r="AC12" s="6"/>
    </row>
    <row r="13" spans="1:29" s="7" customFormat="1" ht="20.25" customHeight="1">
      <c r="A13" s="136"/>
      <c r="B13" s="134"/>
      <c r="C13" s="138"/>
      <c r="D13" s="138"/>
      <c r="E13" s="121"/>
      <c r="F13" s="121"/>
      <c r="G13" s="121"/>
      <c r="H13" s="122"/>
      <c r="I13" s="157" t="str">
        <f t="shared" si="0"/>
        <v/>
      </c>
      <c r="J13" s="120"/>
      <c r="K13" s="157" t="str">
        <f>IF(ISBLANK(H13),"",VLOOKUP(H13,'WBT by Category'!$B$2:$H$38,7,FALSE))</f>
        <v/>
      </c>
      <c r="L13" s="134"/>
      <c r="M13" s="127"/>
      <c r="N13" s="127"/>
      <c r="O13" s="128" t="str">
        <f t="shared" si="1"/>
        <v/>
      </c>
      <c r="P13" s="127"/>
      <c r="Q13" s="127"/>
      <c r="R13" s="128" t="str">
        <f t="shared" si="2"/>
        <v/>
      </c>
      <c r="S13" s="129"/>
      <c r="T13" s="129"/>
      <c r="U13" s="128" t="str">
        <f t="shared" si="3"/>
        <v/>
      </c>
      <c r="V13" s="128" t="str">
        <f t="shared" si="4"/>
        <v/>
      </c>
      <c r="W13" s="130" t="str">
        <f t="shared" si="5"/>
        <v/>
      </c>
      <c r="X13" s="131" t="str">
        <f t="shared" si="6"/>
        <v/>
      </c>
      <c r="Y13" s="132" t="str">
        <f t="shared" si="7"/>
        <v/>
      </c>
      <c r="Z13" s="96" t="e">
        <f t="shared" si="8"/>
        <v>#VALUE!</v>
      </c>
      <c r="AA13" s="6"/>
      <c r="AB13" s="6"/>
      <c r="AC13" s="6"/>
    </row>
    <row r="14" spans="1:29" s="7" customFormat="1" ht="20.25" customHeight="1">
      <c r="A14" s="136"/>
      <c r="B14" s="134"/>
      <c r="C14" s="123"/>
      <c r="D14" s="123"/>
      <c r="E14" s="121"/>
      <c r="F14" s="122"/>
      <c r="G14" s="121"/>
      <c r="H14" s="122"/>
      <c r="I14" s="157" t="str">
        <f t="shared" si="0"/>
        <v/>
      </c>
      <c r="J14" s="120"/>
      <c r="K14" s="157" t="str">
        <f>IF(ISBLANK(H14),"",VLOOKUP(H14,'WBT by Category'!$B$2:$H$38,7,FALSE))</f>
        <v/>
      </c>
      <c r="L14" s="134"/>
      <c r="M14" s="127"/>
      <c r="N14" s="127"/>
      <c r="O14" s="128" t="str">
        <f t="shared" si="1"/>
        <v/>
      </c>
      <c r="P14" s="127"/>
      <c r="Q14" s="127"/>
      <c r="R14" s="128" t="str">
        <f t="shared" si="2"/>
        <v/>
      </c>
      <c r="S14" s="129"/>
      <c r="T14" s="129"/>
      <c r="U14" s="128" t="str">
        <f t="shared" si="3"/>
        <v/>
      </c>
      <c r="V14" s="128" t="str">
        <f t="shared" si="4"/>
        <v/>
      </c>
      <c r="W14" s="130" t="str">
        <f t="shared" si="5"/>
        <v/>
      </c>
      <c r="X14" s="131" t="str">
        <f t="shared" si="6"/>
        <v/>
      </c>
      <c r="Y14" s="132" t="str">
        <f t="shared" si="7"/>
        <v/>
      </c>
      <c r="Z14" s="96" t="e">
        <f t="shared" si="8"/>
        <v>#VALUE!</v>
      </c>
      <c r="AA14" s="6"/>
      <c r="AB14" s="6"/>
      <c r="AC14" s="6"/>
    </row>
    <row r="15" spans="1:29" s="7" customFormat="1" ht="20.25" customHeight="1">
      <c r="A15" s="136"/>
      <c r="B15" s="134"/>
      <c r="C15" s="123"/>
      <c r="D15" s="123"/>
      <c r="E15" s="121"/>
      <c r="F15" s="122"/>
      <c r="G15" s="121"/>
      <c r="H15" s="122"/>
      <c r="I15" s="157" t="str">
        <f t="shared" si="0"/>
        <v/>
      </c>
      <c r="J15" s="120"/>
      <c r="K15" s="157" t="str">
        <f>IF(ISBLANK(H15),"",VLOOKUP(H15,'WBT by Category'!$B$2:$H$38,7,FALSE))</f>
        <v/>
      </c>
      <c r="L15" s="134"/>
      <c r="M15" s="127"/>
      <c r="N15" s="127"/>
      <c r="O15" s="128" t="str">
        <f t="shared" si="1"/>
        <v/>
      </c>
      <c r="P15" s="127"/>
      <c r="Q15" s="127"/>
      <c r="R15" s="128" t="str">
        <f t="shared" si="2"/>
        <v/>
      </c>
      <c r="S15" s="129"/>
      <c r="T15" s="129"/>
      <c r="U15" s="128" t="str">
        <f t="shared" si="3"/>
        <v/>
      </c>
      <c r="V15" s="128" t="str">
        <f t="shared" si="4"/>
        <v/>
      </c>
      <c r="W15" s="130" t="str">
        <f t="shared" si="5"/>
        <v/>
      </c>
      <c r="X15" s="131" t="str">
        <f t="shared" si="6"/>
        <v/>
      </c>
      <c r="Y15" s="132" t="str">
        <f t="shared" si="7"/>
        <v/>
      </c>
      <c r="Z15" s="96" t="e">
        <f t="shared" si="8"/>
        <v>#VALUE!</v>
      </c>
      <c r="AA15" s="6"/>
      <c r="AB15" s="6"/>
      <c r="AC15" s="6"/>
    </row>
    <row r="16" spans="1:29" s="7" customFormat="1" ht="20.25" customHeight="1">
      <c r="A16" s="136"/>
      <c r="B16" s="134"/>
      <c r="C16" s="123"/>
      <c r="D16" s="123"/>
      <c r="E16" s="121"/>
      <c r="F16" s="122"/>
      <c r="G16" s="121"/>
      <c r="H16" s="122"/>
      <c r="I16" s="157" t="str">
        <f t="shared" si="0"/>
        <v/>
      </c>
      <c r="J16" s="120"/>
      <c r="K16" s="157" t="str">
        <f>IF(ISBLANK(H16),"",VLOOKUP(H16,'WBT by Category'!$B$2:$H$38,7,FALSE))</f>
        <v/>
      </c>
      <c r="L16" s="134"/>
      <c r="M16" s="127"/>
      <c r="N16" s="127"/>
      <c r="O16" s="128" t="str">
        <f t="shared" si="1"/>
        <v/>
      </c>
      <c r="P16" s="127"/>
      <c r="Q16" s="127"/>
      <c r="R16" s="128" t="str">
        <f t="shared" si="2"/>
        <v/>
      </c>
      <c r="S16" s="129"/>
      <c r="T16" s="129"/>
      <c r="U16" s="128" t="str">
        <f t="shared" si="3"/>
        <v/>
      </c>
      <c r="V16" s="128" t="str">
        <f t="shared" si="4"/>
        <v/>
      </c>
      <c r="W16" s="130" t="str">
        <f t="shared" si="5"/>
        <v/>
      </c>
      <c r="X16" s="131" t="str">
        <f t="shared" si="6"/>
        <v/>
      </c>
      <c r="Y16" s="132" t="str">
        <f t="shared" si="7"/>
        <v/>
      </c>
      <c r="Z16" s="96" t="e">
        <f t="shared" si="8"/>
        <v>#VALUE!</v>
      </c>
      <c r="AA16" s="6"/>
      <c r="AB16" s="6"/>
      <c r="AC16" s="6"/>
    </row>
    <row r="17" spans="1:29" s="7" customFormat="1" ht="20.25" customHeight="1">
      <c r="A17" s="136"/>
      <c r="B17" s="134"/>
      <c r="C17" s="125"/>
      <c r="D17" s="123"/>
      <c r="E17" s="121"/>
      <c r="F17" s="122"/>
      <c r="G17" s="121"/>
      <c r="H17" s="122"/>
      <c r="I17" s="157" t="str">
        <f t="shared" si="0"/>
        <v/>
      </c>
      <c r="J17" s="120"/>
      <c r="K17" s="157" t="str">
        <f>IF(ISBLANK(H17),"",VLOOKUP(H17,'WBT by Category'!$B$2:$H$38,7,FALSE))</f>
        <v/>
      </c>
      <c r="L17" s="134"/>
      <c r="M17" s="127"/>
      <c r="N17" s="127"/>
      <c r="O17" s="128" t="str">
        <f t="shared" si="1"/>
        <v/>
      </c>
      <c r="P17" s="127"/>
      <c r="Q17" s="127"/>
      <c r="R17" s="128" t="str">
        <f t="shared" si="2"/>
        <v/>
      </c>
      <c r="S17" s="129"/>
      <c r="T17" s="129"/>
      <c r="U17" s="128" t="str">
        <f t="shared" si="3"/>
        <v/>
      </c>
      <c r="V17" s="128" t="str">
        <f t="shared" si="4"/>
        <v/>
      </c>
      <c r="W17" s="130" t="str">
        <f t="shared" si="5"/>
        <v/>
      </c>
      <c r="X17" s="131" t="str">
        <f t="shared" si="6"/>
        <v/>
      </c>
      <c r="Y17" s="132" t="str">
        <f t="shared" si="7"/>
        <v/>
      </c>
      <c r="Z17" s="96" t="e">
        <f t="shared" si="8"/>
        <v>#VALUE!</v>
      </c>
      <c r="AA17" s="6"/>
      <c r="AB17" s="6"/>
      <c r="AC17" s="6"/>
    </row>
    <row r="18" spans="1:29" s="7" customFormat="1" ht="20.25" customHeight="1">
      <c r="A18" s="136"/>
      <c r="B18" s="134"/>
      <c r="C18" s="135"/>
      <c r="D18" s="124"/>
      <c r="E18" s="121"/>
      <c r="F18" s="122"/>
      <c r="G18" s="121"/>
      <c r="H18" s="122"/>
      <c r="I18" s="157" t="str">
        <f t="shared" si="0"/>
        <v/>
      </c>
      <c r="J18" s="120"/>
      <c r="K18" s="157" t="str">
        <f>IF(ISBLANK(H18),"",VLOOKUP(H18,'WBT by Category'!$B$2:$H$38,7,FALSE))</f>
        <v/>
      </c>
      <c r="L18" s="134"/>
      <c r="M18" s="127"/>
      <c r="N18" s="127"/>
      <c r="O18" s="128" t="str">
        <f t="shared" si="1"/>
        <v/>
      </c>
      <c r="P18" s="127"/>
      <c r="Q18" s="127"/>
      <c r="R18" s="128" t="str">
        <f t="shared" si="2"/>
        <v/>
      </c>
      <c r="S18" s="129"/>
      <c r="T18" s="129"/>
      <c r="U18" s="128" t="str">
        <f t="shared" si="3"/>
        <v/>
      </c>
      <c r="V18" s="128" t="str">
        <f t="shared" si="4"/>
        <v/>
      </c>
      <c r="W18" s="130" t="str">
        <f t="shared" si="5"/>
        <v/>
      </c>
      <c r="X18" s="131" t="str">
        <f t="shared" si="6"/>
        <v/>
      </c>
      <c r="Y18" s="132" t="str">
        <f t="shared" si="7"/>
        <v/>
      </c>
      <c r="Z18" s="96" t="e">
        <f t="shared" si="8"/>
        <v>#VALUE!</v>
      </c>
      <c r="AA18" s="6"/>
      <c r="AB18" s="6"/>
      <c r="AC18" s="6"/>
    </row>
    <row r="19" spans="1:29" s="7" customFormat="1" ht="20.25" customHeight="1">
      <c r="A19" s="136"/>
      <c r="B19" s="134"/>
      <c r="C19" s="135"/>
      <c r="D19" s="123"/>
      <c r="E19" s="121"/>
      <c r="F19" s="122"/>
      <c r="G19" s="121"/>
      <c r="H19" s="122"/>
      <c r="I19" s="157" t="str">
        <f t="shared" si="0"/>
        <v/>
      </c>
      <c r="J19" s="120"/>
      <c r="K19" s="157" t="str">
        <f>IF(ISBLANK(H19),"",VLOOKUP(H19,'WBT by Category'!$B$2:$H$38,7,FALSE))</f>
        <v/>
      </c>
      <c r="L19" s="134"/>
      <c r="M19" s="127"/>
      <c r="N19" s="127"/>
      <c r="O19" s="128" t="str">
        <f t="shared" si="1"/>
        <v/>
      </c>
      <c r="P19" s="127"/>
      <c r="Q19" s="127"/>
      <c r="R19" s="128" t="str">
        <f t="shared" si="2"/>
        <v/>
      </c>
      <c r="S19" s="129"/>
      <c r="T19" s="129"/>
      <c r="U19" s="128" t="str">
        <f t="shared" si="3"/>
        <v/>
      </c>
      <c r="V19" s="128" t="str">
        <f t="shared" si="4"/>
        <v/>
      </c>
      <c r="W19" s="130" t="str">
        <f t="shared" si="5"/>
        <v/>
      </c>
      <c r="X19" s="131" t="str">
        <f t="shared" si="6"/>
        <v/>
      </c>
      <c r="Y19" s="132" t="str">
        <f t="shared" si="7"/>
        <v/>
      </c>
      <c r="Z19" s="96" t="e">
        <f t="shared" si="8"/>
        <v>#VALUE!</v>
      </c>
      <c r="AA19" s="6"/>
      <c r="AB19" s="6"/>
      <c r="AC19" s="6"/>
    </row>
    <row r="20" spans="1:29" s="7" customFormat="1" ht="20.25" customHeight="1">
      <c r="A20" s="136"/>
      <c r="B20" s="134"/>
      <c r="C20" s="135"/>
      <c r="D20" s="123"/>
      <c r="E20" s="121"/>
      <c r="F20" s="122"/>
      <c r="G20" s="121"/>
      <c r="H20" s="122"/>
      <c r="I20" s="157" t="str">
        <f t="shared" si="0"/>
        <v/>
      </c>
      <c r="J20" s="120"/>
      <c r="K20" s="157" t="str">
        <f>IF(ISBLANK(H20),"",VLOOKUP(H20,'WBT by Category'!$B$2:$H$38,7,FALSE))</f>
        <v/>
      </c>
      <c r="L20" s="134"/>
      <c r="M20" s="127"/>
      <c r="N20" s="127"/>
      <c r="O20" s="128" t="str">
        <f t="shared" si="1"/>
        <v/>
      </c>
      <c r="P20" s="127"/>
      <c r="Q20" s="127"/>
      <c r="R20" s="128" t="str">
        <f t="shared" si="2"/>
        <v/>
      </c>
      <c r="S20" s="129"/>
      <c r="T20" s="129"/>
      <c r="U20" s="128" t="str">
        <f t="shared" si="3"/>
        <v/>
      </c>
      <c r="V20" s="128" t="str">
        <f t="shared" si="4"/>
        <v/>
      </c>
      <c r="W20" s="130" t="str">
        <f t="shared" si="5"/>
        <v/>
      </c>
      <c r="X20" s="131" t="str">
        <f t="shared" si="6"/>
        <v/>
      </c>
      <c r="Y20" s="132" t="str">
        <f t="shared" si="7"/>
        <v/>
      </c>
      <c r="Z20" s="96" t="e">
        <f t="shared" si="8"/>
        <v>#VALUE!</v>
      </c>
      <c r="AA20" s="6"/>
      <c r="AB20" s="6"/>
      <c r="AC20" s="6"/>
    </row>
    <row r="21" spans="1:29" s="7" customFormat="1" ht="20.25" customHeight="1">
      <c r="A21" s="136"/>
      <c r="B21" s="134"/>
      <c r="C21" s="123"/>
      <c r="D21" s="123"/>
      <c r="E21" s="121"/>
      <c r="F21" s="122"/>
      <c r="G21" s="121"/>
      <c r="H21" s="122"/>
      <c r="I21" s="157" t="str">
        <f t="shared" si="0"/>
        <v/>
      </c>
      <c r="J21" s="120"/>
      <c r="K21" s="157" t="str">
        <f>IF(ISBLANK(H21),"",VLOOKUP(H21,'WBT by Category'!$B$2:$H$38,7,FALSE))</f>
        <v/>
      </c>
      <c r="L21" s="134"/>
      <c r="M21" s="127"/>
      <c r="N21" s="127"/>
      <c r="O21" s="128" t="str">
        <f t="shared" si="1"/>
        <v/>
      </c>
      <c r="P21" s="127"/>
      <c r="Q21" s="127"/>
      <c r="R21" s="128" t="str">
        <f t="shared" si="2"/>
        <v/>
      </c>
      <c r="S21" s="129"/>
      <c r="T21" s="129"/>
      <c r="U21" s="128" t="str">
        <f t="shared" si="3"/>
        <v/>
      </c>
      <c r="V21" s="128" t="str">
        <f t="shared" si="4"/>
        <v/>
      </c>
      <c r="W21" s="130" t="str">
        <f t="shared" si="5"/>
        <v/>
      </c>
      <c r="X21" s="131" t="str">
        <f t="shared" si="6"/>
        <v/>
      </c>
      <c r="Y21" s="132" t="str">
        <f t="shared" si="7"/>
        <v/>
      </c>
      <c r="Z21" s="96" t="e">
        <f t="shared" si="8"/>
        <v>#VALUE!</v>
      </c>
      <c r="AA21" s="6"/>
      <c r="AB21" s="6"/>
      <c r="AC21" s="6"/>
    </row>
    <row r="22" spans="1:29" s="7" customFormat="1" ht="20.25" customHeight="1">
      <c r="A22" s="136"/>
      <c r="B22" s="134"/>
      <c r="C22" s="123"/>
      <c r="D22" s="123"/>
      <c r="E22" s="121"/>
      <c r="F22" s="122"/>
      <c r="G22" s="121"/>
      <c r="H22" s="122"/>
      <c r="I22" s="157" t="str">
        <f t="shared" si="0"/>
        <v/>
      </c>
      <c r="J22" s="120"/>
      <c r="K22" s="157" t="str">
        <f>IF(ISBLANK(H22),"",VLOOKUP(H22,'WBT by Category'!$B$2:$H$38,7,FALSE))</f>
        <v/>
      </c>
      <c r="L22" s="134"/>
      <c r="M22" s="127"/>
      <c r="N22" s="127"/>
      <c r="O22" s="128" t="str">
        <f t="shared" si="1"/>
        <v/>
      </c>
      <c r="P22" s="127"/>
      <c r="Q22" s="127"/>
      <c r="R22" s="128" t="str">
        <f t="shared" si="2"/>
        <v/>
      </c>
      <c r="S22" s="129"/>
      <c r="T22" s="129"/>
      <c r="U22" s="128" t="str">
        <f t="shared" si="3"/>
        <v/>
      </c>
      <c r="V22" s="128" t="str">
        <f t="shared" si="4"/>
        <v/>
      </c>
      <c r="W22" s="130" t="str">
        <f t="shared" si="5"/>
        <v/>
      </c>
      <c r="X22" s="131" t="str">
        <f t="shared" si="6"/>
        <v/>
      </c>
      <c r="Y22" s="132" t="str">
        <f t="shared" si="7"/>
        <v/>
      </c>
      <c r="Z22" s="96" t="e">
        <f t="shared" si="8"/>
        <v>#VALUE!</v>
      </c>
      <c r="AA22" s="6"/>
      <c r="AB22" s="6"/>
      <c r="AC22" s="6"/>
    </row>
    <row r="23" spans="1:29" s="7" customFormat="1" ht="20.25" customHeight="1">
      <c r="A23" s="136"/>
      <c r="B23" s="134"/>
      <c r="C23" s="123"/>
      <c r="D23" s="123"/>
      <c r="E23" s="121"/>
      <c r="F23" s="122"/>
      <c r="G23" s="121"/>
      <c r="H23" s="122"/>
      <c r="I23" s="157" t="str">
        <f t="shared" si="0"/>
        <v/>
      </c>
      <c r="J23" s="120"/>
      <c r="K23" s="157" t="str">
        <f>IF(ISBLANK(H23),"",VLOOKUP(H23,'WBT by Category'!$B$2:$H$38,7,FALSE))</f>
        <v/>
      </c>
      <c r="L23" s="134"/>
      <c r="M23" s="127"/>
      <c r="N23" s="127"/>
      <c r="O23" s="128" t="str">
        <f t="shared" si="1"/>
        <v/>
      </c>
      <c r="P23" s="127"/>
      <c r="Q23" s="127"/>
      <c r="R23" s="128" t="str">
        <f t="shared" si="2"/>
        <v/>
      </c>
      <c r="S23" s="129"/>
      <c r="T23" s="129"/>
      <c r="U23" s="128" t="str">
        <f t="shared" si="3"/>
        <v/>
      </c>
      <c r="V23" s="128" t="str">
        <f t="shared" si="4"/>
        <v/>
      </c>
      <c r="W23" s="130" t="str">
        <f t="shared" si="5"/>
        <v/>
      </c>
      <c r="X23" s="131" t="str">
        <f t="shared" si="6"/>
        <v/>
      </c>
      <c r="Y23" s="132" t="str">
        <f t="shared" si="7"/>
        <v/>
      </c>
      <c r="Z23" s="96" t="e">
        <f t="shared" si="8"/>
        <v>#VALUE!</v>
      </c>
      <c r="AA23" s="6"/>
      <c r="AB23" s="6"/>
      <c r="AC23" s="6"/>
    </row>
    <row r="24" spans="1:29" s="7" customFormat="1" ht="20.25" customHeight="1">
      <c r="A24" s="136"/>
      <c r="B24" s="134"/>
      <c r="C24" s="123"/>
      <c r="D24" s="123"/>
      <c r="E24" s="121"/>
      <c r="F24" s="122"/>
      <c r="G24" s="121"/>
      <c r="H24" s="122"/>
      <c r="I24" s="157" t="str">
        <f t="shared" si="0"/>
        <v/>
      </c>
      <c r="J24" s="120"/>
      <c r="K24" s="157" t="str">
        <f>IF(ISBLANK(H24),"",VLOOKUP(H24,'WBT by Category'!$B$2:$H$38,7,FALSE))</f>
        <v/>
      </c>
      <c r="L24" s="134"/>
      <c r="M24" s="127"/>
      <c r="N24" s="127"/>
      <c r="O24" s="128" t="str">
        <f t="shared" si="1"/>
        <v/>
      </c>
      <c r="P24" s="127"/>
      <c r="Q24" s="127"/>
      <c r="R24" s="128" t="str">
        <f t="shared" si="2"/>
        <v/>
      </c>
      <c r="S24" s="129"/>
      <c r="T24" s="129"/>
      <c r="U24" s="128" t="str">
        <f t="shared" si="3"/>
        <v/>
      </c>
      <c r="V24" s="128" t="str">
        <f t="shared" si="4"/>
        <v/>
      </c>
      <c r="W24" s="130" t="str">
        <f t="shared" si="5"/>
        <v/>
      </c>
      <c r="X24" s="131" t="str">
        <f t="shared" si="6"/>
        <v/>
      </c>
      <c r="Y24" s="132" t="str">
        <f t="shared" si="7"/>
        <v/>
      </c>
      <c r="Z24" s="96" t="e">
        <f t="shared" si="8"/>
        <v>#VALUE!</v>
      </c>
      <c r="AA24" s="6"/>
      <c r="AB24" s="6"/>
      <c r="AC24" s="6"/>
    </row>
    <row r="25" spans="1:29" s="7" customFormat="1" ht="20.25" customHeight="1">
      <c r="A25" s="136"/>
      <c r="B25" s="134"/>
      <c r="C25" s="123"/>
      <c r="D25" s="123"/>
      <c r="E25" s="121"/>
      <c r="F25" s="122"/>
      <c r="G25" s="121"/>
      <c r="H25" s="122"/>
      <c r="I25" s="157" t="str">
        <f t="shared" si="0"/>
        <v/>
      </c>
      <c r="J25" s="120"/>
      <c r="K25" s="157" t="str">
        <f>IF(ISBLANK(H25),"",VLOOKUP(H25,'WBT by Category'!$B$2:$H$38,7,FALSE))</f>
        <v/>
      </c>
      <c r="L25" s="134"/>
      <c r="M25" s="127"/>
      <c r="N25" s="127"/>
      <c r="O25" s="128" t="str">
        <f t="shared" si="1"/>
        <v/>
      </c>
      <c r="P25" s="127"/>
      <c r="Q25" s="127"/>
      <c r="R25" s="128" t="str">
        <f t="shared" si="2"/>
        <v/>
      </c>
      <c r="S25" s="129"/>
      <c r="T25" s="129"/>
      <c r="U25" s="128" t="str">
        <f t="shared" si="3"/>
        <v/>
      </c>
      <c r="V25" s="128" t="str">
        <f t="shared" si="4"/>
        <v/>
      </c>
      <c r="W25" s="130" t="str">
        <f t="shared" si="5"/>
        <v/>
      </c>
      <c r="X25" s="131" t="str">
        <f t="shared" si="6"/>
        <v/>
      </c>
      <c r="Y25" s="132" t="str">
        <f t="shared" si="7"/>
        <v/>
      </c>
      <c r="Z25" s="96" t="e">
        <f t="shared" si="8"/>
        <v>#VALUE!</v>
      </c>
      <c r="AA25" s="6"/>
      <c r="AB25" s="6"/>
      <c r="AC25" s="6"/>
    </row>
    <row r="26" spans="1:29" s="7" customFormat="1" ht="20.25" customHeight="1">
      <c r="A26" s="136"/>
      <c r="B26" s="134"/>
      <c r="C26" s="123"/>
      <c r="D26" s="123"/>
      <c r="E26" s="121"/>
      <c r="F26" s="122"/>
      <c r="G26" s="121"/>
      <c r="H26" s="122"/>
      <c r="I26" s="157" t="str">
        <f t="shared" si="0"/>
        <v/>
      </c>
      <c r="J26" s="120"/>
      <c r="K26" s="157" t="str">
        <f>IF(ISBLANK(H26),"",VLOOKUP(H26,'WBT by Category'!$B$2:$H$38,7,FALSE))</f>
        <v/>
      </c>
      <c r="L26" s="134"/>
      <c r="M26" s="127"/>
      <c r="N26" s="127"/>
      <c r="O26" s="128" t="str">
        <f t="shared" si="1"/>
        <v/>
      </c>
      <c r="P26" s="127"/>
      <c r="Q26" s="127"/>
      <c r="R26" s="128" t="str">
        <f t="shared" si="2"/>
        <v/>
      </c>
      <c r="S26" s="129"/>
      <c r="T26" s="129"/>
      <c r="U26" s="128" t="str">
        <f t="shared" si="3"/>
        <v/>
      </c>
      <c r="V26" s="128" t="str">
        <f t="shared" si="4"/>
        <v/>
      </c>
      <c r="W26" s="130" t="str">
        <f t="shared" si="5"/>
        <v/>
      </c>
      <c r="X26" s="131" t="str">
        <f t="shared" si="6"/>
        <v/>
      </c>
      <c r="Y26" s="132" t="str">
        <f t="shared" si="7"/>
        <v/>
      </c>
      <c r="Z26" s="96" t="e">
        <f t="shared" si="8"/>
        <v>#VALUE!</v>
      </c>
      <c r="AA26" s="6"/>
      <c r="AB26" s="6"/>
      <c r="AC26" s="6"/>
    </row>
    <row r="27" spans="1:29" s="7" customFormat="1" ht="20.25" customHeight="1">
      <c r="A27" s="136"/>
      <c r="B27" s="134"/>
      <c r="C27" s="123"/>
      <c r="D27" s="123"/>
      <c r="E27" s="121"/>
      <c r="F27" s="122"/>
      <c r="G27" s="121"/>
      <c r="H27" s="122"/>
      <c r="I27" s="157" t="str">
        <f t="shared" si="0"/>
        <v/>
      </c>
      <c r="J27" s="120"/>
      <c r="K27" s="157" t="str">
        <f>IF(ISBLANK(H27),"",VLOOKUP(H27,'WBT by Category'!$B$2:$H$38,7,FALSE))</f>
        <v/>
      </c>
      <c r="L27" s="134"/>
      <c r="M27" s="127"/>
      <c r="N27" s="127"/>
      <c r="O27" s="128" t="str">
        <f t="shared" si="1"/>
        <v/>
      </c>
      <c r="P27" s="127"/>
      <c r="Q27" s="127"/>
      <c r="R27" s="128" t="str">
        <f t="shared" si="2"/>
        <v/>
      </c>
      <c r="S27" s="129"/>
      <c r="T27" s="129"/>
      <c r="U27" s="128" t="str">
        <f t="shared" si="3"/>
        <v/>
      </c>
      <c r="V27" s="128" t="str">
        <f t="shared" si="4"/>
        <v/>
      </c>
      <c r="W27" s="130" t="str">
        <f t="shared" si="5"/>
        <v/>
      </c>
      <c r="X27" s="131" t="str">
        <f t="shared" si="6"/>
        <v/>
      </c>
      <c r="Y27" s="132" t="str">
        <f t="shared" si="7"/>
        <v/>
      </c>
      <c r="Z27" s="96" t="e">
        <f t="shared" si="8"/>
        <v>#VALUE!</v>
      </c>
      <c r="AA27" s="6"/>
      <c r="AB27" s="6"/>
      <c r="AC27" s="6"/>
    </row>
    <row r="28" spans="1:29" s="7" customFormat="1" ht="20.25" customHeight="1">
      <c r="A28" s="136"/>
      <c r="B28" s="134"/>
      <c r="C28" s="123"/>
      <c r="D28" s="123"/>
      <c r="E28" s="121"/>
      <c r="F28" s="122"/>
      <c r="G28" s="121"/>
      <c r="H28" s="122"/>
      <c r="I28" s="157" t="str">
        <f t="shared" si="0"/>
        <v/>
      </c>
      <c r="J28" s="120"/>
      <c r="K28" s="157" t="str">
        <f>IF(ISBLANK(H28),"",VLOOKUP(H28,'WBT by Category'!$B$2:$H$38,7,FALSE))</f>
        <v/>
      </c>
      <c r="L28" s="134"/>
      <c r="M28" s="127"/>
      <c r="N28" s="127"/>
      <c r="O28" s="128" t="str">
        <f t="shared" si="1"/>
        <v/>
      </c>
      <c r="P28" s="127"/>
      <c r="Q28" s="127"/>
      <c r="R28" s="128" t="str">
        <f t="shared" si="2"/>
        <v/>
      </c>
      <c r="S28" s="129"/>
      <c r="T28" s="129"/>
      <c r="U28" s="128" t="str">
        <f t="shared" si="3"/>
        <v/>
      </c>
      <c r="V28" s="128" t="str">
        <f t="shared" si="4"/>
        <v/>
      </c>
      <c r="W28" s="130" t="str">
        <f t="shared" si="5"/>
        <v/>
      </c>
      <c r="X28" s="131" t="str">
        <f t="shared" si="6"/>
        <v/>
      </c>
      <c r="Y28" s="132" t="str">
        <f t="shared" si="7"/>
        <v/>
      </c>
      <c r="Z28" s="96" t="e">
        <f t="shared" si="8"/>
        <v>#VALUE!</v>
      </c>
      <c r="AA28" s="6"/>
      <c r="AB28" s="6"/>
      <c r="AC28" s="6"/>
    </row>
    <row r="29" spans="1:29" s="8" customFormat="1" ht="20.25" customHeight="1">
      <c r="A29" s="136"/>
      <c r="B29" s="134"/>
      <c r="C29" s="123"/>
      <c r="D29" s="123"/>
      <c r="E29" s="121"/>
      <c r="F29" s="122"/>
      <c r="G29" s="121"/>
      <c r="H29" s="122"/>
      <c r="I29" s="157" t="str">
        <f t="shared" si="0"/>
        <v/>
      </c>
      <c r="J29" s="120"/>
      <c r="K29" s="157" t="str">
        <f>IF(ISBLANK(H29),"",VLOOKUP(H29,'WBT by Category'!$B$2:$H$38,7,FALSE))</f>
        <v/>
      </c>
      <c r="L29" s="134"/>
      <c r="M29" s="127"/>
      <c r="N29" s="127"/>
      <c r="O29" s="128" t="str">
        <f t="shared" si="1"/>
        <v/>
      </c>
      <c r="P29" s="127"/>
      <c r="Q29" s="127"/>
      <c r="R29" s="128" t="str">
        <f t="shared" si="2"/>
        <v/>
      </c>
      <c r="S29" s="129"/>
      <c r="T29" s="129"/>
      <c r="U29" s="128" t="str">
        <f t="shared" si="3"/>
        <v/>
      </c>
      <c r="V29" s="128" t="str">
        <f t="shared" si="4"/>
        <v/>
      </c>
      <c r="W29" s="130" t="str">
        <f t="shared" si="5"/>
        <v/>
      </c>
      <c r="X29" s="131" t="str">
        <f t="shared" si="6"/>
        <v/>
      </c>
      <c r="Y29" s="132" t="str">
        <f t="shared" si="7"/>
        <v/>
      </c>
      <c r="Z29" s="96" t="e">
        <f t="shared" si="8"/>
        <v>#VALUE!</v>
      </c>
      <c r="AA29" s="2"/>
      <c r="AB29" s="2"/>
      <c r="AC29" s="2"/>
    </row>
    <row r="30" spans="1:29" s="8" customFormat="1" ht="20.25" customHeight="1">
      <c r="A30" s="136"/>
      <c r="B30" s="134"/>
      <c r="C30" s="123"/>
      <c r="D30" s="123"/>
      <c r="E30" s="121"/>
      <c r="F30" s="122"/>
      <c r="G30" s="121"/>
      <c r="H30" s="122"/>
      <c r="I30" s="157" t="str">
        <f t="shared" si="0"/>
        <v/>
      </c>
      <c r="J30" s="120"/>
      <c r="K30" s="157" t="str">
        <f>IF(ISBLANK(H30),"",VLOOKUP(H30,'WBT by Category'!$B$2:$H$38,7,FALSE))</f>
        <v/>
      </c>
      <c r="L30" s="134"/>
      <c r="M30" s="127"/>
      <c r="N30" s="127"/>
      <c r="O30" s="128" t="str">
        <f t="shared" si="1"/>
        <v/>
      </c>
      <c r="P30" s="127"/>
      <c r="Q30" s="127"/>
      <c r="R30" s="128" t="str">
        <f t="shared" si="2"/>
        <v/>
      </c>
      <c r="S30" s="129"/>
      <c r="T30" s="129"/>
      <c r="U30" s="128" t="str">
        <f t="shared" si="3"/>
        <v/>
      </c>
      <c r="V30" s="128" t="str">
        <f t="shared" si="4"/>
        <v/>
      </c>
      <c r="W30" s="130" t="str">
        <f t="shared" si="5"/>
        <v/>
      </c>
      <c r="X30" s="131" t="str">
        <f t="shared" si="6"/>
        <v/>
      </c>
      <c r="Y30" s="132" t="str">
        <f t="shared" si="7"/>
        <v/>
      </c>
      <c r="Z30" s="96" t="e">
        <f t="shared" si="8"/>
        <v>#VALUE!</v>
      </c>
      <c r="AA30" s="2"/>
      <c r="AB30" s="2"/>
      <c r="AC30" s="2"/>
    </row>
    <row r="31" spans="1:29" s="8" customFormat="1" ht="20.25" customHeight="1">
      <c r="A31" s="136"/>
      <c r="B31" s="134"/>
      <c r="C31" s="123"/>
      <c r="D31" s="123"/>
      <c r="E31" s="121"/>
      <c r="F31" s="122"/>
      <c r="G31" s="121"/>
      <c r="H31" s="122"/>
      <c r="I31" s="157" t="str">
        <f t="shared" si="0"/>
        <v/>
      </c>
      <c r="J31" s="120"/>
      <c r="K31" s="157" t="str">
        <f>IF(ISBLANK(H31),"",VLOOKUP(H31,'WBT by Category'!$B$2:$H$38,7,FALSE))</f>
        <v/>
      </c>
      <c r="L31" s="134"/>
      <c r="M31" s="127"/>
      <c r="N31" s="127"/>
      <c r="O31" s="128" t="str">
        <f t="shared" si="1"/>
        <v/>
      </c>
      <c r="P31" s="127"/>
      <c r="Q31" s="127"/>
      <c r="R31" s="128" t="str">
        <f t="shared" si="2"/>
        <v/>
      </c>
      <c r="S31" s="129"/>
      <c r="T31" s="129"/>
      <c r="U31" s="128" t="str">
        <f t="shared" si="3"/>
        <v/>
      </c>
      <c r="V31" s="128" t="str">
        <f t="shared" si="4"/>
        <v/>
      </c>
      <c r="W31" s="130" t="str">
        <f t="shared" si="5"/>
        <v/>
      </c>
      <c r="X31" s="131" t="str">
        <f t="shared" si="6"/>
        <v/>
      </c>
      <c r="Y31" s="132" t="str">
        <f t="shared" si="7"/>
        <v/>
      </c>
      <c r="Z31" s="96" t="e">
        <f t="shared" si="8"/>
        <v>#VALUE!</v>
      </c>
      <c r="AA31" s="2"/>
      <c r="AB31" s="2"/>
      <c r="AC31" s="2"/>
    </row>
    <row r="32" spans="1:29" s="7" customFormat="1" ht="20.25" customHeight="1">
      <c r="A32" s="136"/>
      <c r="B32" s="134"/>
      <c r="C32" s="123"/>
      <c r="D32" s="123"/>
      <c r="E32" s="121"/>
      <c r="F32" s="122"/>
      <c r="G32" s="121"/>
      <c r="H32" s="122"/>
      <c r="I32" s="157" t="str">
        <f t="shared" si="0"/>
        <v/>
      </c>
      <c r="J32" s="120"/>
      <c r="K32" s="157" t="str">
        <f>IF(ISBLANK(H32),"",VLOOKUP(H32,'WBT by Category'!$B$2:$H$38,7,FALSE))</f>
        <v/>
      </c>
      <c r="L32" s="134"/>
      <c r="M32" s="127"/>
      <c r="N32" s="127"/>
      <c r="O32" s="128" t="str">
        <f t="shared" si="1"/>
        <v/>
      </c>
      <c r="P32" s="127"/>
      <c r="Q32" s="127"/>
      <c r="R32" s="128" t="str">
        <f t="shared" si="2"/>
        <v/>
      </c>
      <c r="S32" s="129"/>
      <c r="T32" s="129"/>
      <c r="U32" s="128" t="str">
        <f t="shared" si="3"/>
        <v/>
      </c>
      <c r="V32" s="128" t="str">
        <f t="shared" si="4"/>
        <v/>
      </c>
      <c r="W32" s="130" t="str">
        <f t="shared" si="5"/>
        <v/>
      </c>
      <c r="X32" s="131" t="str">
        <f t="shared" si="6"/>
        <v/>
      </c>
      <c r="Y32" s="132" t="str">
        <f t="shared" si="7"/>
        <v/>
      </c>
      <c r="Z32" s="96" t="e">
        <f t="shared" si="8"/>
        <v>#VALUE!</v>
      </c>
      <c r="AA32" s="6"/>
      <c r="AB32" s="6"/>
      <c r="AC32" s="6"/>
    </row>
    <row r="33" spans="1:29" s="7" customFormat="1" ht="20.25" customHeight="1">
      <c r="A33" s="136"/>
      <c r="B33" s="134"/>
      <c r="C33" s="123"/>
      <c r="D33" s="123"/>
      <c r="E33" s="121"/>
      <c r="F33" s="122"/>
      <c r="G33" s="121"/>
      <c r="H33" s="122"/>
      <c r="I33" s="157" t="str">
        <f t="shared" si="0"/>
        <v/>
      </c>
      <c r="J33" s="120"/>
      <c r="K33" s="157" t="str">
        <f>IF(ISBLANK(H33),"",VLOOKUP(H33,'WBT by Category'!$B$2:$H$38,7,FALSE))</f>
        <v/>
      </c>
      <c r="L33" s="134"/>
      <c r="M33" s="127"/>
      <c r="N33" s="127"/>
      <c r="O33" s="128" t="str">
        <f t="shared" si="1"/>
        <v/>
      </c>
      <c r="P33" s="127"/>
      <c r="Q33" s="127"/>
      <c r="R33" s="128" t="str">
        <f t="shared" si="2"/>
        <v/>
      </c>
      <c r="S33" s="129"/>
      <c r="T33" s="129"/>
      <c r="U33" s="128" t="str">
        <f t="shared" si="3"/>
        <v/>
      </c>
      <c r="V33" s="128" t="str">
        <f t="shared" si="4"/>
        <v/>
      </c>
      <c r="W33" s="130" t="str">
        <f t="shared" si="5"/>
        <v/>
      </c>
      <c r="X33" s="131" t="str">
        <f t="shared" si="6"/>
        <v/>
      </c>
      <c r="Y33" s="132" t="str">
        <f t="shared" si="7"/>
        <v/>
      </c>
      <c r="Z33" s="96" t="e">
        <f t="shared" si="8"/>
        <v>#VALUE!</v>
      </c>
      <c r="AA33" s="6"/>
      <c r="AB33" s="6"/>
      <c r="AC33" s="6"/>
    </row>
    <row r="34" spans="1:29" s="7" customFormat="1" ht="20.25" customHeight="1">
      <c r="A34" s="136"/>
      <c r="B34" s="134"/>
      <c r="C34" s="123"/>
      <c r="D34" s="123"/>
      <c r="E34" s="121"/>
      <c r="F34" s="122"/>
      <c r="G34" s="121"/>
      <c r="H34" s="122"/>
      <c r="I34" s="157" t="str">
        <f t="shared" si="0"/>
        <v/>
      </c>
      <c r="J34" s="122"/>
      <c r="K34" s="157" t="str">
        <f>IF(ISBLANK(H34),"",VLOOKUP(H34,'WBT by Category'!$B$2:$H$38,7,FALSE))</f>
        <v/>
      </c>
      <c r="L34" s="134"/>
      <c r="M34" s="127"/>
      <c r="N34" s="127"/>
      <c r="O34" s="128" t="str">
        <f t="shared" si="1"/>
        <v/>
      </c>
      <c r="P34" s="127"/>
      <c r="Q34" s="127"/>
      <c r="R34" s="128" t="str">
        <f t="shared" si="2"/>
        <v/>
      </c>
      <c r="S34" s="129"/>
      <c r="T34" s="129"/>
      <c r="U34" s="128" t="str">
        <f t="shared" si="3"/>
        <v/>
      </c>
      <c r="V34" s="128" t="str">
        <f t="shared" si="4"/>
        <v/>
      </c>
      <c r="W34" s="130" t="str">
        <f t="shared" si="5"/>
        <v/>
      </c>
      <c r="X34" s="131" t="str">
        <f t="shared" si="6"/>
        <v/>
      </c>
      <c r="Y34" s="132" t="str">
        <f t="shared" si="7"/>
        <v/>
      </c>
      <c r="Z34" s="96" t="e">
        <f t="shared" si="8"/>
        <v>#VALUE!</v>
      </c>
      <c r="AA34" s="6"/>
      <c r="AB34" s="6"/>
      <c r="AC34" s="6"/>
    </row>
    <row r="35" spans="1:29" s="7" customFormat="1" ht="20.25" customHeight="1">
      <c r="A35" s="136"/>
      <c r="B35" s="134"/>
      <c r="C35" s="123"/>
      <c r="D35" s="123"/>
      <c r="E35" s="121"/>
      <c r="F35" s="122"/>
      <c r="G35" s="121"/>
      <c r="H35" s="122"/>
      <c r="I35" s="157" t="str">
        <f t="shared" si="0"/>
        <v/>
      </c>
      <c r="J35" s="120"/>
      <c r="K35" s="157" t="str">
        <f>IF(ISBLANK(H35),"",VLOOKUP(H35,'WBT by Category'!$B$2:$H$38,7,FALSE))</f>
        <v/>
      </c>
      <c r="L35" s="134"/>
      <c r="M35" s="127"/>
      <c r="N35" s="127"/>
      <c r="O35" s="128" t="str">
        <f t="shared" si="1"/>
        <v/>
      </c>
      <c r="P35" s="127"/>
      <c r="Q35" s="127"/>
      <c r="R35" s="128" t="str">
        <f t="shared" si="2"/>
        <v/>
      </c>
      <c r="S35" s="129"/>
      <c r="T35" s="129"/>
      <c r="U35" s="128" t="str">
        <f t="shared" si="3"/>
        <v/>
      </c>
      <c r="V35" s="128" t="str">
        <f t="shared" si="4"/>
        <v/>
      </c>
      <c r="W35" s="130" t="str">
        <f t="shared" si="5"/>
        <v/>
      </c>
      <c r="X35" s="131" t="str">
        <f t="shared" si="6"/>
        <v/>
      </c>
      <c r="Y35" s="132" t="str">
        <f t="shared" si="7"/>
        <v/>
      </c>
      <c r="Z35" s="96" t="e">
        <f t="shared" si="8"/>
        <v>#VALUE!</v>
      </c>
      <c r="AA35" s="6"/>
      <c r="AB35" s="6"/>
      <c r="AC35" s="6"/>
    </row>
    <row r="36" spans="1:29" s="7" customFormat="1" ht="20.25" customHeight="1">
      <c r="A36" s="136"/>
      <c r="B36" s="134"/>
      <c r="C36" s="123"/>
      <c r="D36" s="123"/>
      <c r="E36" s="121"/>
      <c r="F36" s="122"/>
      <c r="G36" s="121"/>
      <c r="H36" s="122"/>
      <c r="I36" s="157" t="str">
        <f t="shared" si="0"/>
        <v/>
      </c>
      <c r="J36" s="120"/>
      <c r="K36" s="157" t="str">
        <f>IF(ISBLANK(H36),"",VLOOKUP(H36,'WBT by Category'!$B$2:$H$38,7,FALSE))</f>
        <v/>
      </c>
      <c r="L36" s="134"/>
      <c r="M36" s="127"/>
      <c r="N36" s="127"/>
      <c r="O36" s="128" t="str">
        <f t="shared" si="1"/>
        <v/>
      </c>
      <c r="P36" s="127"/>
      <c r="Q36" s="127"/>
      <c r="R36" s="128" t="str">
        <f t="shared" si="2"/>
        <v/>
      </c>
      <c r="S36" s="129"/>
      <c r="T36" s="129"/>
      <c r="U36" s="128" t="str">
        <f t="shared" si="3"/>
        <v/>
      </c>
      <c r="V36" s="128" t="str">
        <f t="shared" si="4"/>
        <v/>
      </c>
      <c r="W36" s="130" t="str">
        <f t="shared" si="5"/>
        <v/>
      </c>
      <c r="X36" s="131" t="str">
        <f t="shared" si="6"/>
        <v/>
      </c>
      <c r="Y36" s="132" t="str">
        <f t="shared" si="7"/>
        <v/>
      </c>
      <c r="Z36" s="96" t="e">
        <f t="shared" si="8"/>
        <v>#VALUE!</v>
      </c>
      <c r="AA36" s="6"/>
      <c r="AB36" s="6"/>
      <c r="AC36" s="6"/>
    </row>
    <row r="37" spans="1:29" s="7" customFormat="1" ht="20.25" customHeight="1">
      <c r="A37" s="136"/>
      <c r="B37" s="134"/>
      <c r="C37" s="123"/>
      <c r="D37" s="123"/>
      <c r="E37" s="121"/>
      <c r="F37" s="122"/>
      <c r="G37" s="121"/>
      <c r="H37" s="122"/>
      <c r="I37" s="157" t="str">
        <f t="shared" si="0"/>
        <v/>
      </c>
      <c r="J37" s="120"/>
      <c r="K37" s="157" t="str">
        <f>IF(ISBLANK(H37),"",VLOOKUP(H37,'WBT by Category'!$B$2:$H$38,7,FALSE))</f>
        <v/>
      </c>
      <c r="L37" s="134"/>
      <c r="M37" s="127"/>
      <c r="N37" s="127"/>
      <c r="O37" s="128" t="str">
        <f t="shared" si="1"/>
        <v/>
      </c>
      <c r="P37" s="127"/>
      <c r="Q37" s="127"/>
      <c r="R37" s="128" t="str">
        <f t="shared" si="2"/>
        <v/>
      </c>
      <c r="S37" s="129"/>
      <c r="T37" s="129"/>
      <c r="U37" s="128" t="str">
        <f t="shared" si="3"/>
        <v/>
      </c>
      <c r="V37" s="128" t="str">
        <f t="shared" si="4"/>
        <v/>
      </c>
      <c r="W37" s="130" t="str">
        <f t="shared" si="5"/>
        <v/>
      </c>
      <c r="X37" s="131" t="str">
        <f t="shared" si="6"/>
        <v/>
      </c>
      <c r="Y37" s="132" t="str">
        <f t="shared" si="7"/>
        <v/>
      </c>
      <c r="Z37" s="96" t="e">
        <f t="shared" si="8"/>
        <v>#VALUE!</v>
      </c>
      <c r="AA37" s="6"/>
      <c r="AB37" s="6"/>
      <c r="AC37" s="6"/>
    </row>
    <row r="38" spans="1:29" s="8" customFormat="1" ht="20.25" customHeight="1">
      <c r="A38" s="92"/>
      <c r="B38" s="158"/>
      <c r="C38" s="159"/>
      <c r="D38" s="159"/>
      <c r="E38" s="162"/>
      <c r="F38" s="163"/>
      <c r="G38" s="121"/>
      <c r="H38" s="122"/>
      <c r="I38" s="119" t="str">
        <f t="shared" si="0"/>
        <v/>
      </c>
      <c r="J38" s="164"/>
      <c r="K38" s="157" t="str">
        <f>IF(ISBLANK(H38),"",VLOOKUP(H38,'WBT by Category'!$B$2:$H$38,7,FALSE))</f>
        <v/>
      </c>
      <c r="L38" s="83"/>
      <c r="M38" s="165"/>
      <c r="N38" s="165"/>
      <c r="O38" s="85" t="str">
        <f t="shared" si="1"/>
        <v/>
      </c>
      <c r="P38" s="165"/>
      <c r="Q38" s="165"/>
      <c r="R38" s="85" t="str">
        <f t="shared" si="2"/>
        <v/>
      </c>
      <c r="S38" s="86"/>
      <c r="T38" s="86"/>
      <c r="U38" s="85" t="str">
        <f t="shared" si="3"/>
        <v/>
      </c>
      <c r="V38" s="85" t="str">
        <f t="shared" si="4"/>
        <v/>
      </c>
      <c r="W38" s="87" t="str">
        <f t="shared" si="5"/>
        <v/>
      </c>
      <c r="X38" s="88" t="str">
        <f t="shared" si="6"/>
        <v/>
      </c>
      <c r="Y38" s="89" t="str">
        <f t="shared" si="7"/>
        <v/>
      </c>
      <c r="Z38" s="96" t="e">
        <f t="shared" si="8"/>
        <v>#VALUE!</v>
      </c>
      <c r="AA38" s="2"/>
      <c r="AB38" s="2"/>
      <c r="AC38" s="2"/>
    </row>
    <row r="39" spans="1:29" s="8" customFormat="1" ht="20.25" customHeight="1">
      <c r="A39" s="92"/>
      <c r="B39" s="158"/>
      <c r="C39" s="159"/>
      <c r="D39" s="159"/>
      <c r="E39" s="162"/>
      <c r="F39" s="163"/>
      <c r="G39" s="121"/>
      <c r="H39" s="122"/>
      <c r="I39" s="119" t="str">
        <f t="shared" si="0"/>
        <v/>
      </c>
      <c r="J39" s="164"/>
      <c r="K39" s="157" t="str">
        <f>IF(ISBLANK(H39),"",VLOOKUP(H39,'WBT by Category'!$B$2:$H$38,7,FALSE))</f>
        <v/>
      </c>
      <c r="L39" s="83"/>
      <c r="M39" s="165"/>
      <c r="N39" s="165"/>
      <c r="O39" s="85" t="str">
        <f t="shared" si="1"/>
        <v/>
      </c>
      <c r="P39" s="165"/>
      <c r="Q39" s="165"/>
      <c r="R39" s="85" t="str">
        <f t="shared" si="2"/>
        <v/>
      </c>
      <c r="S39" s="86"/>
      <c r="T39" s="86"/>
      <c r="U39" s="85" t="str">
        <f t="shared" si="3"/>
        <v/>
      </c>
      <c r="V39" s="85" t="str">
        <f t="shared" si="4"/>
        <v/>
      </c>
      <c r="W39" s="87" t="str">
        <f t="shared" si="5"/>
        <v/>
      </c>
      <c r="X39" s="88" t="str">
        <f t="shared" si="6"/>
        <v/>
      </c>
      <c r="Y39" s="89" t="str">
        <f t="shared" si="7"/>
        <v/>
      </c>
      <c r="Z39" s="96" t="e">
        <f t="shared" si="8"/>
        <v>#VALUE!</v>
      </c>
      <c r="AA39" s="2"/>
      <c r="AB39" s="2"/>
      <c r="AC39" s="2"/>
    </row>
    <row r="40" spans="1:29" s="8" customFormat="1" ht="20.25" customHeight="1">
      <c r="A40" s="92"/>
      <c r="B40" s="158"/>
      <c r="C40" s="159"/>
      <c r="D40" s="159"/>
      <c r="E40" s="162"/>
      <c r="F40" s="163"/>
      <c r="G40" s="121"/>
      <c r="H40" s="122"/>
      <c r="I40" s="119" t="str">
        <f t="shared" si="0"/>
        <v/>
      </c>
      <c r="J40" s="164"/>
      <c r="K40" s="157" t="str">
        <f>IF(ISBLANK(H40),"",VLOOKUP(H40,'WBT by Category'!$B$2:$H$38,7,FALSE))</f>
        <v/>
      </c>
      <c r="L40" s="83"/>
      <c r="M40" s="165"/>
      <c r="N40" s="165"/>
      <c r="O40" s="85" t="str">
        <f t="shared" si="1"/>
        <v/>
      </c>
      <c r="P40" s="165"/>
      <c r="Q40" s="165"/>
      <c r="R40" s="85" t="str">
        <f t="shared" si="2"/>
        <v/>
      </c>
      <c r="S40" s="86"/>
      <c r="T40" s="86"/>
      <c r="U40" s="85" t="str">
        <f t="shared" si="3"/>
        <v/>
      </c>
      <c r="V40" s="85" t="str">
        <f t="shared" si="4"/>
        <v/>
      </c>
      <c r="W40" s="87" t="str">
        <f t="shared" si="5"/>
        <v/>
      </c>
      <c r="X40" s="88" t="str">
        <f t="shared" si="6"/>
        <v/>
      </c>
      <c r="Y40" s="89" t="str">
        <f t="shared" si="7"/>
        <v/>
      </c>
      <c r="Z40" s="96" t="e">
        <f t="shared" si="8"/>
        <v>#VALUE!</v>
      </c>
      <c r="AA40" s="2"/>
      <c r="AB40" s="2"/>
      <c r="AC40" s="2"/>
    </row>
    <row r="41" spans="1:29" s="8" customFormat="1" ht="20.25" customHeight="1">
      <c r="A41" s="92"/>
      <c r="B41" s="158"/>
      <c r="C41" s="159"/>
      <c r="D41" s="159"/>
      <c r="E41" s="162"/>
      <c r="F41" s="163"/>
      <c r="G41" s="121"/>
      <c r="H41" s="122"/>
      <c r="I41" s="119" t="str">
        <f t="shared" si="0"/>
        <v/>
      </c>
      <c r="J41" s="164"/>
      <c r="K41" s="157" t="str">
        <f>IF(ISBLANK(H41),"",VLOOKUP(H41,'WBT by Category'!$B$2:$H$38,7,FALSE))</f>
        <v/>
      </c>
      <c r="L41" s="83"/>
      <c r="M41" s="165"/>
      <c r="N41" s="165"/>
      <c r="O41" s="85" t="str">
        <f t="shared" si="1"/>
        <v/>
      </c>
      <c r="P41" s="165"/>
      <c r="Q41" s="165"/>
      <c r="R41" s="85" t="str">
        <f t="shared" si="2"/>
        <v/>
      </c>
      <c r="S41" s="86"/>
      <c r="T41" s="86"/>
      <c r="U41" s="85" t="str">
        <f t="shared" si="3"/>
        <v/>
      </c>
      <c r="V41" s="85" t="str">
        <f t="shared" si="4"/>
        <v/>
      </c>
      <c r="W41" s="87" t="str">
        <f t="shared" si="5"/>
        <v/>
      </c>
      <c r="X41" s="88" t="str">
        <f t="shared" si="6"/>
        <v/>
      </c>
      <c r="Y41" s="89" t="str">
        <f t="shared" si="7"/>
        <v/>
      </c>
      <c r="Z41" s="96" t="e">
        <f t="shared" si="8"/>
        <v>#VALUE!</v>
      </c>
      <c r="AA41" s="2"/>
      <c r="AB41" s="2"/>
      <c r="AC41" s="2"/>
    </row>
    <row r="42" spans="1:29" s="8" customFormat="1" ht="20.25" customHeight="1">
      <c r="A42" s="92"/>
      <c r="B42" s="158"/>
      <c r="C42" s="161"/>
      <c r="D42" s="159"/>
      <c r="E42" s="162"/>
      <c r="F42" s="163"/>
      <c r="G42" s="121"/>
      <c r="H42" s="122"/>
      <c r="I42" s="119" t="str">
        <f t="shared" si="0"/>
        <v/>
      </c>
      <c r="J42" s="164"/>
      <c r="K42" s="157" t="str">
        <f>IF(ISBLANK(H42),"",VLOOKUP(H42,'WBT by Category'!$B$2:$H$38,7,FALSE))</f>
        <v/>
      </c>
      <c r="L42" s="83"/>
      <c r="M42" s="165"/>
      <c r="N42" s="165"/>
      <c r="O42" s="85" t="str">
        <f t="shared" si="1"/>
        <v/>
      </c>
      <c r="P42" s="165"/>
      <c r="Q42" s="165"/>
      <c r="R42" s="85" t="str">
        <f t="shared" si="2"/>
        <v/>
      </c>
      <c r="S42" s="86"/>
      <c r="T42" s="86"/>
      <c r="U42" s="85" t="str">
        <f t="shared" si="3"/>
        <v/>
      </c>
      <c r="V42" s="85" t="str">
        <f t="shared" si="4"/>
        <v/>
      </c>
      <c r="W42" s="87" t="str">
        <f t="shared" si="5"/>
        <v/>
      </c>
      <c r="X42" s="88" t="str">
        <f t="shared" si="6"/>
        <v/>
      </c>
      <c r="Y42" s="89" t="str">
        <f t="shared" si="7"/>
        <v/>
      </c>
      <c r="Z42" s="96" t="e">
        <f t="shared" si="8"/>
        <v>#VALUE!</v>
      </c>
      <c r="AA42" s="2"/>
      <c r="AB42" s="2"/>
      <c r="AC42" s="2"/>
    </row>
    <row r="43" spans="1:29" s="8" customFormat="1" ht="20.25" customHeight="1">
      <c r="A43" s="92"/>
      <c r="B43" s="158"/>
      <c r="C43" s="159"/>
      <c r="D43" s="159"/>
      <c r="E43" s="162"/>
      <c r="F43" s="163"/>
      <c r="G43" s="121"/>
      <c r="H43" s="122"/>
      <c r="I43" s="119" t="str">
        <f t="shared" si="0"/>
        <v/>
      </c>
      <c r="J43" s="164"/>
      <c r="K43" s="157" t="str">
        <f>IF(ISBLANK(H43),"",VLOOKUP(H43,'WBT by Category'!$B$2:$H$38,7,FALSE))</f>
        <v/>
      </c>
      <c r="L43" s="83"/>
      <c r="M43" s="165"/>
      <c r="N43" s="165"/>
      <c r="O43" s="85" t="str">
        <f t="shared" si="1"/>
        <v/>
      </c>
      <c r="P43" s="165"/>
      <c r="Q43" s="165"/>
      <c r="R43" s="85" t="str">
        <f t="shared" si="2"/>
        <v/>
      </c>
      <c r="S43" s="86"/>
      <c r="T43" s="86"/>
      <c r="U43" s="85" t="str">
        <f t="shared" si="3"/>
        <v/>
      </c>
      <c r="V43" s="85" t="str">
        <f t="shared" si="4"/>
        <v/>
      </c>
      <c r="W43" s="87" t="str">
        <f t="shared" si="5"/>
        <v/>
      </c>
      <c r="X43" s="88" t="str">
        <f t="shared" si="6"/>
        <v/>
      </c>
      <c r="Y43" s="89" t="str">
        <f t="shared" si="7"/>
        <v/>
      </c>
      <c r="Z43" s="96" t="e">
        <f t="shared" si="8"/>
        <v>#VALUE!</v>
      </c>
      <c r="AA43" s="2"/>
      <c r="AB43" s="2"/>
      <c r="AC43" s="2"/>
    </row>
    <row r="44" spans="1:29" s="8" customFormat="1" ht="20.25" customHeight="1">
      <c r="A44" s="92"/>
      <c r="B44" s="158"/>
      <c r="C44" s="159"/>
      <c r="D44" s="159"/>
      <c r="E44" s="162"/>
      <c r="F44" s="163"/>
      <c r="G44" s="121"/>
      <c r="H44" s="122"/>
      <c r="I44" s="119" t="str">
        <f t="shared" si="0"/>
        <v/>
      </c>
      <c r="J44" s="164"/>
      <c r="K44" s="157" t="str">
        <f>IF(ISBLANK(H44),"",VLOOKUP(H44,'WBT by Category'!$B$2:$H$38,7,FALSE))</f>
        <v/>
      </c>
      <c r="L44" s="83"/>
      <c r="M44" s="165"/>
      <c r="N44" s="165"/>
      <c r="O44" s="85" t="str">
        <f t="shared" si="1"/>
        <v/>
      </c>
      <c r="P44" s="165"/>
      <c r="Q44" s="165"/>
      <c r="R44" s="85" t="str">
        <f t="shared" si="2"/>
        <v/>
      </c>
      <c r="S44" s="86"/>
      <c r="T44" s="86"/>
      <c r="U44" s="85" t="str">
        <f t="shared" si="3"/>
        <v/>
      </c>
      <c r="V44" s="85" t="str">
        <f t="shared" si="4"/>
        <v/>
      </c>
      <c r="W44" s="87" t="str">
        <f t="shared" si="5"/>
        <v/>
      </c>
      <c r="X44" s="88" t="str">
        <f t="shared" si="6"/>
        <v/>
      </c>
      <c r="Y44" s="89" t="str">
        <f t="shared" si="7"/>
        <v/>
      </c>
      <c r="Z44" s="96" t="e">
        <f t="shared" si="8"/>
        <v>#VALUE!</v>
      </c>
      <c r="AA44" s="2"/>
      <c r="AB44" s="2"/>
      <c r="AC44" s="2"/>
    </row>
    <row r="45" spans="1:29" s="8" customFormat="1" ht="20.25" customHeight="1">
      <c r="A45" s="92"/>
      <c r="B45" s="158"/>
      <c r="C45" s="161"/>
      <c r="D45" s="159"/>
      <c r="E45" s="162"/>
      <c r="F45" s="163"/>
      <c r="G45" s="121"/>
      <c r="H45" s="122"/>
      <c r="I45" s="119" t="str">
        <f t="shared" si="0"/>
        <v/>
      </c>
      <c r="J45" s="164"/>
      <c r="K45" s="157" t="str">
        <f>IF(ISBLANK(H45),"",VLOOKUP(H45,'WBT by Category'!$B$2:$H$38,7,FALSE))</f>
        <v/>
      </c>
      <c r="L45" s="83"/>
      <c r="M45" s="165"/>
      <c r="N45" s="165"/>
      <c r="O45" s="85" t="str">
        <f t="shared" si="1"/>
        <v/>
      </c>
      <c r="P45" s="165"/>
      <c r="Q45" s="165"/>
      <c r="R45" s="85" t="str">
        <f t="shared" si="2"/>
        <v/>
      </c>
      <c r="S45" s="86"/>
      <c r="T45" s="86"/>
      <c r="U45" s="85" t="str">
        <f t="shared" si="3"/>
        <v/>
      </c>
      <c r="V45" s="85" t="str">
        <f t="shared" si="4"/>
        <v/>
      </c>
      <c r="W45" s="87" t="str">
        <f t="shared" si="5"/>
        <v/>
      </c>
      <c r="X45" s="88" t="str">
        <f t="shared" si="6"/>
        <v/>
      </c>
      <c r="Y45" s="89" t="str">
        <f t="shared" si="7"/>
        <v/>
      </c>
      <c r="Z45" s="96" t="e">
        <f t="shared" si="8"/>
        <v>#VALUE!</v>
      </c>
      <c r="AA45" s="2"/>
      <c r="AB45" s="2"/>
      <c r="AC45" s="2"/>
    </row>
    <row r="46" spans="1:29" s="7" customFormat="1" ht="20.25" customHeight="1">
      <c r="A46" s="92"/>
      <c r="B46" s="158"/>
      <c r="C46" s="161"/>
      <c r="D46" s="159"/>
      <c r="E46" s="162"/>
      <c r="F46" s="163"/>
      <c r="G46" s="121"/>
      <c r="H46" s="122"/>
      <c r="I46" s="119" t="str">
        <f t="shared" si="0"/>
        <v/>
      </c>
      <c r="J46" s="164"/>
      <c r="K46" s="157" t="str">
        <f>IF(ISBLANK(H46),"",VLOOKUP(H46,'WBT by Category'!$B$2:$H$38,7,FALSE))</f>
        <v/>
      </c>
      <c r="L46" s="83"/>
      <c r="M46" s="165"/>
      <c r="N46" s="165"/>
      <c r="O46" s="85" t="str">
        <f t="shared" si="1"/>
        <v/>
      </c>
      <c r="P46" s="165"/>
      <c r="Q46" s="165"/>
      <c r="R46" s="85" t="str">
        <f t="shared" si="2"/>
        <v/>
      </c>
      <c r="S46" s="86"/>
      <c r="T46" s="86"/>
      <c r="U46" s="85" t="str">
        <f t="shared" si="3"/>
        <v/>
      </c>
      <c r="V46" s="85" t="str">
        <f t="shared" si="4"/>
        <v/>
      </c>
      <c r="W46" s="87" t="str">
        <f t="shared" si="5"/>
        <v/>
      </c>
      <c r="X46" s="88" t="str">
        <f t="shared" si="6"/>
        <v/>
      </c>
      <c r="Y46" s="89" t="str">
        <f t="shared" si="7"/>
        <v/>
      </c>
      <c r="Z46" s="96" t="e">
        <f t="shared" si="8"/>
        <v>#VALUE!</v>
      </c>
      <c r="AA46" s="6"/>
      <c r="AB46" s="6"/>
      <c r="AC46" s="6"/>
    </row>
    <row r="47" spans="1:29" s="7" customFormat="1" ht="20.25" customHeight="1">
      <c r="A47" s="92"/>
      <c r="B47" s="158"/>
      <c r="C47" s="159"/>
      <c r="D47" s="159"/>
      <c r="E47" s="162"/>
      <c r="F47" s="163"/>
      <c r="G47" s="121"/>
      <c r="H47" s="122"/>
      <c r="I47" s="119" t="str">
        <f t="shared" si="0"/>
        <v/>
      </c>
      <c r="J47" s="164"/>
      <c r="K47" s="157" t="str">
        <f>IF(ISBLANK(H47),"",VLOOKUP(H47,'WBT by Category'!$B$2:$H$38,7,FALSE))</f>
        <v/>
      </c>
      <c r="L47" s="83"/>
      <c r="M47" s="165"/>
      <c r="N47" s="165"/>
      <c r="O47" s="85" t="str">
        <f t="shared" si="1"/>
        <v/>
      </c>
      <c r="P47" s="165"/>
      <c r="Q47" s="165"/>
      <c r="R47" s="85" t="str">
        <f t="shared" si="2"/>
        <v/>
      </c>
      <c r="S47" s="86"/>
      <c r="T47" s="86"/>
      <c r="U47" s="85" t="str">
        <f t="shared" si="3"/>
        <v/>
      </c>
      <c r="V47" s="85" t="str">
        <f t="shared" si="4"/>
        <v/>
      </c>
      <c r="W47" s="87" t="str">
        <f t="shared" si="5"/>
        <v/>
      </c>
      <c r="X47" s="88" t="str">
        <f t="shared" si="6"/>
        <v/>
      </c>
      <c r="Y47" s="89" t="str">
        <f t="shared" si="7"/>
        <v/>
      </c>
      <c r="Z47" s="96" t="e">
        <f t="shared" si="8"/>
        <v>#VALUE!</v>
      </c>
      <c r="AA47" s="6"/>
      <c r="AB47" s="6"/>
      <c r="AC47" s="6"/>
    </row>
    <row r="48" spans="1:29" s="7" customFormat="1" ht="20.25" customHeight="1">
      <c r="A48" s="92"/>
      <c r="B48" s="158"/>
      <c r="C48" s="161"/>
      <c r="D48" s="159"/>
      <c r="E48" s="162"/>
      <c r="F48" s="163"/>
      <c r="G48" s="121"/>
      <c r="H48" s="122"/>
      <c r="I48" s="119" t="str">
        <f t="shared" si="0"/>
        <v/>
      </c>
      <c r="J48" s="164"/>
      <c r="K48" s="157" t="str">
        <f>IF(ISBLANK(H48),"",VLOOKUP(H48,'WBT by Category'!$B$2:$H$38,7,FALSE))</f>
        <v/>
      </c>
      <c r="L48" s="83"/>
      <c r="M48" s="165"/>
      <c r="N48" s="165"/>
      <c r="O48" s="85" t="str">
        <f t="shared" si="1"/>
        <v/>
      </c>
      <c r="P48" s="165"/>
      <c r="Q48" s="165"/>
      <c r="R48" s="85" t="str">
        <f t="shared" si="2"/>
        <v/>
      </c>
      <c r="S48" s="86"/>
      <c r="T48" s="86"/>
      <c r="U48" s="85" t="str">
        <f t="shared" si="3"/>
        <v/>
      </c>
      <c r="V48" s="85" t="str">
        <f t="shared" si="4"/>
        <v/>
      </c>
      <c r="W48" s="87" t="str">
        <f t="shared" si="5"/>
        <v/>
      </c>
      <c r="X48" s="88" t="str">
        <f t="shared" si="6"/>
        <v/>
      </c>
      <c r="Y48" s="89" t="str">
        <f t="shared" si="7"/>
        <v/>
      </c>
      <c r="Z48" s="96" t="e">
        <f t="shared" si="8"/>
        <v>#VALUE!</v>
      </c>
      <c r="AA48" s="6"/>
      <c r="AB48" s="6"/>
      <c r="AC48" s="6"/>
    </row>
    <row r="49" spans="1:29" s="7" customFormat="1" ht="20.25" customHeight="1">
      <c r="A49" s="92"/>
      <c r="B49" s="158"/>
      <c r="C49" s="159"/>
      <c r="D49" s="159"/>
      <c r="E49" s="162"/>
      <c r="F49" s="163"/>
      <c r="G49" s="121"/>
      <c r="H49" s="122"/>
      <c r="I49" s="119" t="str">
        <f t="shared" si="0"/>
        <v/>
      </c>
      <c r="J49" s="164"/>
      <c r="K49" s="157" t="str">
        <f>IF(ISBLANK(H49),"",VLOOKUP(H49,'WBT by Category'!$B$2:$H$38,7,FALSE))</f>
        <v/>
      </c>
      <c r="L49" s="83"/>
      <c r="M49" s="165"/>
      <c r="N49" s="165"/>
      <c r="O49" s="85" t="str">
        <f t="shared" si="1"/>
        <v/>
      </c>
      <c r="P49" s="165"/>
      <c r="Q49" s="165"/>
      <c r="R49" s="85" t="str">
        <f t="shared" si="2"/>
        <v/>
      </c>
      <c r="S49" s="86"/>
      <c r="T49" s="86"/>
      <c r="U49" s="85" t="str">
        <f t="shared" si="3"/>
        <v/>
      </c>
      <c r="V49" s="85" t="str">
        <f t="shared" si="4"/>
        <v/>
      </c>
      <c r="W49" s="87" t="str">
        <f t="shared" si="5"/>
        <v/>
      </c>
      <c r="X49" s="88" t="str">
        <f t="shared" si="6"/>
        <v/>
      </c>
      <c r="Y49" s="89" t="str">
        <f t="shared" si="7"/>
        <v/>
      </c>
      <c r="Z49" s="96" t="e">
        <f t="shared" si="8"/>
        <v>#VALUE!</v>
      </c>
      <c r="AA49" s="6"/>
      <c r="AB49" s="6"/>
      <c r="AC49" s="6"/>
    </row>
    <row r="50" spans="1:29" s="7" customFormat="1" ht="20.25" customHeight="1">
      <c r="A50" s="92"/>
      <c r="B50" s="158"/>
      <c r="C50" s="160"/>
      <c r="D50" s="160"/>
      <c r="E50" s="162"/>
      <c r="F50" s="162"/>
      <c r="G50" s="121"/>
      <c r="H50" s="122"/>
      <c r="I50" s="119" t="str">
        <f t="shared" si="0"/>
        <v/>
      </c>
      <c r="J50" s="164"/>
      <c r="K50" s="157" t="str">
        <f>IF(ISBLANK(H50),"",VLOOKUP(H50,'WBT by Category'!$B$2:$H$38,7,FALSE))</f>
        <v/>
      </c>
      <c r="L50" s="83"/>
      <c r="M50" s="165"/>
      <c r="N50" s="165"/>
      <c r="O50" s="85" t="str">
        <f t="shared" si="1"/>
        <v/>
      </c>
      <c r="P50" s="165"/>
      <c r="Q50" s="165"/>
      <c r="R50" s="85" t="str">
        <f t="shared" si="2"/>
        <v/>
      </c>
      <c r="S50" s="86"/>
      <c r="T50" s="86"/>
      <c r="U50" s="85" t="str">
        <f t="shared" si="3"/>
        <v/>
      </c>
      <c r="V50" s="85" t="str">
        <f t="shared" si="4"/>
        <v/>
      </c>
      <c r="W50" s="87" t="str">
        <f t="shared" si="5"/>
        <v/>
      </c>
      <c r="X50" s="88" t="str">
        <f t="shared" si="6"/>
        <v/>
      </c>
      <c r="Y50" s="89" t="str">
        <f t="shared" si="7"/>
        <v/>
      </c>
      <c r="Z50" s="96" t="e">
        <f t="shared" si="8"/>
        <v>#VALUE!</v>
      </c>
      <c r="AA50" s="6"/>
      <c r="AB50" s="6"/>
      <c r="AC50" s="6"/>
    </row>
    <row r="51" spans="1:29" s="7" customFormat="1" ht="20.25" customHeight="1">
      <c r="A51" s="92"/>
      <c r="B51" s="158"/>
      <c r="C51" s="159"/>
      <c r="D51" s="159"/>
      <c r="E51" s="162"/>
      <c r="F51" s="163"/>
      <c r="G51" s="121"/>
      <c r="H51" s="122"/>
      <c r="I51" s="119" t="str">
        <f t="shared" si="0"/>
        <v/>
      </c>
      <c r="J51" s="164"/>
      <c r="K51" s="157" t="str">
        <f>IF(ISBLANK(H51),"",VLOOKUP(H51,'WBT by Category'!$B$2:$H$38,7,FALSE))</f>
        <v/>
      </c>
      <c r="L51" s="83"/>
      <c r="M51" s="165"/>
      <c r="N51" s="165"/>
      <c r="O51" s="85" t="str">
        <f t="shared" si="1"/>
        <v/>
      </c>
      <c r="P51" s="165"/>
      <c r="Q51" s="165"/>
      <c r="R51" s="85" t="str">
        <f t="shared" si="2"/>
        <v/>
      </c>
      <c r="S51" s="86"/>
      <c r="T51" s="86"/>
      <c r="U51" s="85" t="str">
        <f t="shared" si="3"/>
        <v/>
      </c>
      <c r="V51" s="85" t="str">
        <f t="shared" si="4"/>
        <v/>
      </c>
      <c r="W51" s="87" t="str">
        <f t="shared" si="5"/>
        <v/>
      </c>
      <c r="X51" s="88" t="str">
        <f t="shared" si="6"/>
        <v/>
      </c>
      <c r="Y51" s="89" t="str">
        <f t="shared" si="7"/>
        <v/>
      </c>
      <c r="Z51" s="96" t="e">
        <f t="shared" si="8"/>
        <v>#VALUE!</v>
      </c>
      <c r="AA51" s="6"/>
      <c r="AB51" s="6"/>
      <c r="AC51" s="6"/>
    </row>
    <row r="52" spans="1:29" s="7" customFormat="1" ht="20.25" customHeight="1">
      <c r="A52" s="92"/>
      <c r="B52" s="158"/>
      <c r="C52" s="159"/>
      <c r="D52" s="159"/>
      <c r="E52" s="162"/>
      <c r="F52" s="163"/>
      <c r="G52" s="121"/>
      <c r="H52" s="122"/>
      <c r="I52" s="119" t="str">
        <f t="shared" si="0"/>
        <v/>
      </c>
      <c r="J52" s="164"/>
      <c r="K52" s="157" t="str">
        <f>IF(ISBLANK(H52),"",VLOOKUP(H52,'WBT by Category'!$B$2:$H$38,7,FALSE))</f>
        <v/>
      </c>
      <c r="L52" s="83"/>
      <c r="M52" s="165"/>
      <c r="N52" s="165"/>
      <c r="O52" s="85" t="str">
        <f t="shared" si="1"/>
        <v/>
      </c>
      <c r="P52" s="165"/>
      <c r="Q52" s="165"/>
      <c r="R52" s="85" t="str">
        <f t="shared" si="2"/>
        <v/>
      </c>
      <c r="S52" s="86"/>
      <c r="T52" s="86"/>
      <c r="U52" s="85" t="str">
        <f t="shared" si="3"/>
        <v/>
      </c>
      <c r="V52" s="85" t="str">
        <f t="shared" si="4"/>
        <v/>
      </c>
      <c r="W52" s="87" t="str">
        <f t="shared" si="5"/>
        <v/>
      </c>
      <c r="X52" s="88" t="str">
        <f t="shared" si="6"/>
        <v/>
      </c>
      <c r="Y52" s="89" t="str">
        <f t="shared" si="7"/>
        <v/>
      </c>
      <c r="Z52" s="96" t="e">
        <f t="shared" si="8"/>
        <v>#VALUE!</v>
      </c>
      <c r="AA52" s="6"/>
      <c r="AB52" s="6"/>
      <c r="AC52" s="6"/>
    </row>
    <row r="53" spans="1:29" s="7" customFormat="1" ht="20.25" customHeight="1">
      <c r="A53" s="92"/>
      <c r="B53" s="158"/>
      <c r="C53" s="161"/>
      <c r="D53" s="159"/>
      <c r="E53" s="162"/>
      <c r="F53" s="163"/>
      <c r="G53" s="121"/>
      <c r="H53" s="122"/>
      <c r="I53" s="119" t="str">
        <f t="shared" si="0"/>
        <v/>
      </c>
      <c r="J53" s="164"/>
      <c r="K53" s="157" t="str">
        <f>IF(ISBLANK(H53),"",VLOOKUP(H53,'WBT by Category'!$B$2:$H$38,7,FALSE))</f>
        <v/>
      </c>
      <c r="L53" s="83"/>
      <c r="M53" s="165"/>
      <c r="N53" s="165"/>
      <c r="O53" s="85" t="str">
        <f t="shared" si="1"/>
        <v/>
      </c>
      <c r="P53" s="165"/>
      <c r="Q53" s="165"/>
      <c r="R53" s="85" t="str">
        <f t="shared" si="2"/>
        <v/>
      </c>
      <c r="S53" s="86"/>
      <c r="T53" s="86"/>
      <c r="U53" s="85" t="str">
        <f t="shared" si="3"/>
        <v/>
      </c>
      <c r="V53" s="85" t="str">
        <f t="shared" si="4"/>
        <v/>
      </c>
      <c r="W53" s="87" t="str">
        <f t="shared" si="5"/>
        <v/>
      </c>
      <c r="X53" s="88" t="str">
        <f t="shared" si="6"/>
        <v/>
      </c>
      <c r="Y53" s="89" t="str">
        <f t="shared" si="7"/>
        <v/>
      </c>
      <c r="Z53" s="96" t="e">
        <f t="shared" si="8"/>
        <v>#VALUE!</v>
      </c>
      <c r="AA53" s="6"/>
      <c r="AB53" s="6"/>
      <c r="AC53" s="6"/>
    </row>
    <row r="54" spans="1:29" s="7" customFormat="1" ht="20.25" customHeight="1">
      <c r="A54" s="92"/>
      <c r="B54" s="158"/>
      <c r="C54" s="161"/>
      <c r="D54" s="159"/>
      <c r="E54" s="162"/>
      <c r="F54" s="163"/>
      <c r="G54" s="121"/>
      <c r="H54" s="122"/>
      <c r="I54" s="119" t="str">
        <f t="shared" si="0"/>
        <v/>
      </c>
      <c r="J54" s="164"/>
      <c r="K54" s="157" t="str">
        <f>IF(ISBLANK(H54),"",VLOOKUP(H54,'WBT by Category'!$B$2:$H$38,7,FALSE))</f>
        <v/>
      </c>
      <c r="L54" s="83"/>
      <c r="M54" s="165"/>
      <c r="N54" s="165"/>
      <c r="O54" s="85" t="str">
        <f t="shared" si="1"/>
        <v/>
      </c>
      <c r="P54" s="165"/>
      <c r="Q54" s="165"/>
      <c r="R54" s="85" t="str">
        <f t="shared" si="2"/>
        <v/>
      </c>
      <c r="S54" s="86"/>
      <c r="T54" s="86"/>
      <c r="U54" s="85" t="str">
        <f t="shared" si="3"/>
        <v/>
      </c>
      <c r="V54" s="85" t="str">
        <f t="shared" si="4"/>
        <v/>
      </c>
      <c r="W54" s="87" t="str">
        <f t="shared" si="5"/>
        <v/>
      </c>
      <c r="X54" s="88" t="str">
        <f t="shared" si="6"/>
        <v/>
      </c>
      <c r="Y54" s="89" t="str">
        <f t="shared" si="7"/>
        <v/>
      </c>
      <c r="Z54" s="96" t="e">
        <f t="shared" si="8"/>
        <v>#VALUE!</v>
      </c>
      <c r="AA54" s="6"/>
      <c r="AB54" s="6"/>
      <c r="AC54" s="6"/>
    </row>
    <row r="55" spans="1:29" s="7" customFormat="1" ht="20.25" customHeight="1">
      <c r="A55" s="92"/>
      <c r="B55" s="158"/>
      <c r="C55" s="161"/>
      <c r="D55" s="159"/>
      <c r="E55" s="162"/>
      <c r="F55" s="163"/>
      <c r="G55" s="121"/>
      <c r="H55" s="122"/>
      <c r="I55" s="119" t="str">
        <f t="shared" si="0"/>
        <v/>
      </c>
      <c r="J55" s="164"/>
      <c r="K55" s="157" t="str">
        <f>IF(ISBLANK(H55),"",VLOOKUP(H55,'WBT by Category'!$B$2:$H$38,7,FALSE))</f>
        <v/>
      </c>
      <c r="L55" s="83"/>
      <c r="M55" s="165"/>
      <c r="N55" s="165"/>
      <c r="O55" s="85" t="str">
        <f t="shared" si="1"/>
        <v/>
      </c>
      <c r="P55" s="165"/>
      <c r="Q55" s="165"/>
      <c r="R55" s="85" t="str">
        <f t="shared" si="2"/>
        <v/>
      </c>
      <c r="S55" s="86"/>
      <c r="T55" s="86"/>
      <c r="U55" s="85" t="str">
        <f t="shared" si="3"/>
        <v/>
      </c>
      <c r="V55" s="85" t="str">
        <f t="shared" si="4"/>
        <v/>
      </c>
      <c r="W55" s="87" t="str">
        <f t="shared" si="5"/>
        <v/>
      </c>
      <c r="X55" s="88" t="str">
        <f t="shared" si="6"/>
        <v/>
      </c>
      <c r="Y55" s="89" t="str">
        <f t="shared" si="7"/>
        <v/>
      </c>
      <c r="Z55" s="96" t="e">
        <f t="shared" si="8"/>
        <v>#VALUE!</v>
      </c>
      <c r="AA55" s="6"/>
      <c r="AB55" s="6"/>
      <c r="AC55" s="6"/>
    </row>
    <row r="56" spans="1:29" s="7" customFormat="1" ht="20.25" customHeight="1">
      <c r="A56" s="92"/>
      <c r="B56" s="158"/>
      <c r="C56" s="159"/>
      <c r="D56" s="159"/>
      <c r="E56" s="162"/>
      <c r="F56" s="163"/>
      <c r="G56" s="121"/>
      <c r="H56" s="122"/>
      <c r="I56" s="119" t="str">
        <f t="shared" si="0"/>
        <v/>
      </c>
      <c r="J56" s="164"/>
      <c r="K56" s="157" t="str">
        <f>IF(ISBLANK(H56),"",VLOOKUP(H56,'WBT by Category'!$B$2:$H$38,7,FALSE))</f>
        <v/>
      </c>
      <c r="L56" s="83"/>
      <c r="M56" s="165"/>
      <c r="N56" s="165"/>
      <c r="O56" s="85" t="str">
        <f t="shared" si="1"/>
        <v/>
      </c>
      <c r="P56" s="165"/>
      <c r="Q56" s="165"/>
      <c r="R56" s="85" t="str">
        <f t="shared" si="2"/>
        <v/>
      </c>
      <c r="S56" s="86"/>
      <c r="T56" s="86"/>
      <c r="U56" s="85" t="str">
        <f t="shared" si="3"/>
        <v/>
      </c>
      <c r="V56" s="85" t="str">
        <f t="shared" si="4"/>
        <v/>
      </c>
      <c r="W56" s="87" t="str">
        <f t="shared" si="5"/>
        <v/>
      </c>
      <c r="X56" s="88" t="str">
        <f t="shared" si="6"/>
        <v/>
      </c>
      <c r="Y56" s="89" t="str">
        <f t="shared" si="7"/>
        <v/>
      </c>
      <c r="Z56" s="96" t="e">
        <f t="shared" si="8"/>
        <v>#VALUE!</v>
      </c>
      <c r="AA56" s="6"/>
      <c r="AB56" s="6"/>
      <c r="AC56" s="6"/>
    </row>
    <row r="57" spans="1:29" s="7" customFormat="1" ht="20.25" customHeight="1">
      <c r="A57" s="92"/>
      <c r="B57" s="158"/>
      <c r="C57" s="159"/>
      <c r="D57" s="159"/>
      <c r="E57" s="162"/>
      <c r="F57" s="163"/>
      <c r="G57" s="121"/>
      <c r="H57" s="122"/>
      <c r="I57" s="119" t="str">
        <f t="shared" si="0"/>
        <v/>
      </c>
      <c r="J57" s="164"/>
      <c r="K57" s="157" t="str">
        <f>IF(ISBLANK(H57),"",VLOOKUP(H57,'WBT by Category'!$B$2:$H$38,7,FALSE))</f>
        <v/>
      </c>
      <c r="L57" s="83"/>
      <c r="M57" s="165"/>
      <c r="N57" s="165"/>
      <c r="O57" s="85" t="str">
        <f t="shared" si="1"/>
        <v/>
      </c>
      <c r="P57" s="165"/>
      <c r="Q57" s="165"/>
      <c r="R57" s="85" t="str">
        <f t="shared" si="2"/>
        <v/>
      </c>
      <c r="S57" s="86"/>
      <c r="T57" s="86"/>
      <c r="U57" s="85" t="str">
        <f t="shared" si="3"/>
        <v/>
      </c>
      <c r="V57" s="85" t="str">
        <f t="shared" si="4"/>
        <v/>
      </c>
      <c r="W57" s="87" t="str">
        <f t="shared" si="5"/>
        <v/>
      </c>
      <c r="X57" s="88" t="str">
        <f t="shared" si="6"/>
        <v/>
      </c>
      <c r="Y57" s="89" t="str">
        <f t="shared" si="7"/>
        <v/>
      </c>
      <c r="Z57" s="96" t="e">
        <f t="shared" si="8"/>
        <v>#VALUE!</v>
      </c>
      <c r="AA57" s="6"/>
      <c r="AB57" s="6"/>
      <c r="AC57" s="6"/>
    </row>
    <row r="58" spans="1:29" s="7" customFormat="1" ht="20.25" customHeight="1">
      <c r="A58" s="92"/>
      <c r="B58" s="158"/>
      <c r="C58" s="161"/>
      <c r="D58" s="159"/>
      <c r="E58" s="162"/>
      <c r="F58" s="163"/>
      <c r="G58" s="121"/>
      <c r="H58" s="122"/>
      <c r="I58" s="119" t="str">
        <f t="shared" si="0"/>
        <v/>
      </c>
      <c r="J58" s="164"/>
      <c r="K58" s="157" t="str">
        <f>IF(ISBLANK(H58),"",VLOOKUP(H58,'WBT by Category'!$B$2:$H$38,7,FALSE))</f>
        <v/>
      </c>
      <c r="L58" s="83"/>
      <c r="M58" s="165"/>
      <c r="N58" s="165"/>
      <c r="O58" s="85" t="str">
        <f t="shared" si="1"/>
        <v/>
      </c>
      <c r="P58" s="165"/>
      <c r="Q58" s="165"/>
      <c r="R58" s="85" t="str">
        <f t="shared" si="2"/>
        <v/>
      </c>
      <c r="S58" s="86"/>
      <c r="T58" s="86"/>
      <c r="U58" s="85" t="str">
        <f t="shared" si="3"/>
        <v/>
      </c>
      <c r="V58" s="85" t="str">
        <f t="shared" si="4"/>
        <v/>
      </c>
      <c r="W58" s="87" t="str">
        <f t="shared" si="5"/>
        <v/>
      </c>
      <c r="X58" s="88" t="str">
        <f t="shared" si="6"/>
        <v/>
      </c>
      <c r="Y58" s="89" t="str">
        <f t="shared" si="7"/>
        <v/>
      </c>
      <c r="Z58" s="96" t="e">
        <f t="shared" si="8"/>
        <v>#VALUE!</v>
      </c>
      <c r="AA58" s="6"/>
      <c r="AB58" s="6"/>
      <c r="AC58" s="6"/>
    </row>
    <row r="59" spans="1:29" s="7" customFormat="1" ht="20.25" customHeight="1">
      <c r="A59" s="92"/>
      <c r="B59" s="158"/>
      <c r="C59" s="159"/>
      <c r="D59" s="159"/>
      <c r="E59" s="162"/>
      <c r="F59" s="163"/>
      <c r="G59" s="121"/>
      <c r="H59" s="122"/>
      <c r="I59" s="119" t="str">
        <f t="shared" si="0"/>
        <v/>
      </c>
      <c r="J59" s="164"/>
      <c r="K59" s="157" t="str">
        <f>IF(ISBLANK(H59),"",VLOOKUP(H59,'WBT by Category'!$B$2:$H$38,7,FALSE))</f>
        <v/>
      </c>
      <c r="L59" s="83"/>
      <c r="M59" s="165"/>
      <c r="N59" s="165"/>
      <c r="O59" s="85" t="str">
        <f t="shared" si="1"/>
        <v/>
      </c>
      <c r="P59" s="165"/>
      <c r="Q59" s="165"/>
      <c r="R59" s="85" t="str">
        <f t="shared" si="2"/>
        <v/>
      </c>
      <c r="S59" s="86"/>
      <c r="T59" s="86"/>
      <c r="U59" s="85" t="str">
        <f t="shared" si="3"/>
        <v/>
      </c>
      <c r="V59" s="85" t="str">
        <f t="shared" si="4"/>
        <v/>
      </c>
      <c r="W59" s="87" t="str">
        <f t="shared" si="5"/>
        <v/>
      </c>
      <c r="X59" s="88" t="str">
        <f t="shared" si="6"/>
        <v/>
      </c>
      <c r="Y59" s="89" t="str">
        <f t="shared" si="7"/>
        <v/>
      </c>
      <c r="Z59" s="96" t="e">
        <f t="shared" si="8"/>
        <v>#VALUE!</v>
      </c>
      <c r="AA59" s="6"/>
      <c r="AB59" s="6"/>
      <c r="AC59" s="6"/>
    </row>
    <row r="60" spans="1:29" s="7" customFormat="1" ht="20.25" customHeight="1">
      <c r="A60" s="92"/>
      <c r="B60" s="158"/>
      <c r="C60" s="161"/>
      <c r="D60" s="159"/>
      <c r="E60" s="162"/>
      <c r="F60" s="163"/>
      <c r="G60" s="121"/>
      <c r="H60" s="122"/>
      <c r="I60" s="119" t="str">
        <f t="shared" si="0"/>
        <v/>
      </c>
      <c r="J60" s="164"/>
      <c r="K60" s="157" t="str">
        <f>IF(ISBLANK(H60),"",VLOOKUP(H60,'WBT by Category'!$B$2:$H$38,7,FALSE))</f>
        <v/>
      </c>
      <c r="L60" s="83"/>
      <c r="M60" s="165"/>
      <c r="N60" s="165"/>
      <c r="O60" s="85" t="str">
        <f t="shared" si="1"/>
        <v/>
      </c>
      <c r="P60" s="165"/>
      <c r="Q60" s="165"/>
      <c r="R60" s="85" t="str">
        <f t="shared" si="2"/>
        <v/>
      </c>
      <c r="S60" s="86"/>
      <c r="T60" s="86"/>
      <c r="U60" s="85" t="str">
        <f t="shared" si="3"/>
        <v/>
      </c>
      <c r="V60" s="85" t="str">
        <f t="shared" si="4"/>
        <v/>
      </c>
      <c r="W60" s="87" t="str">
        <f t="shared" si="5"/>
        <v/>
      </c>
      <c r="X60" s="88" t="str">
        <f t="shared" si="6"/>
        <v/>
      </c>
      <c r="Y60" s="89" t="str">
        <f t="shared" si="7"/>
        <v/>
      </c>
      <c r="Z60" s="96" t="e">
        <f t="shared" si="8"/>
        <v>#VALUE!</v>
      </c>
      <c r="AA60" s="6"/>
      <c r="AB60" s="6"/>
      <c r="AC60" s="6"/>
    </row>
    <row r="61" spans="1:29" s="7" customFormat="1" ht="20.25" customHeight="1">
      <c r="A61" s="92"/>
      <c r="B61" s="158"/>
      <c r="C61" s="159"/>
      <c r="D61" s="159"/>
      <c r="E61" s="162"/>
      <c r="F61" s="163"/>
      <c r="G61" s="121"/>
      <c r="H61" s="122"/>
      <c r="I61" s="119" t="str">
        <f t="shared" si="0"/>
        <v/>
      </c>
      <c r="J61" s="164"/>
      <c r="K61" s="157" t="str">
        <f>IF(ISBLANK(H61),"",VLOOKUP(H61,'WBT by Category'!$B$2:$H$38,7,FALSE))</f>
        <v/>
      </c>
      <c r="L61" s="83"/>
      <c r="M61" s="165"/>
      <c r="N61" s="165"/>
      <c r="O61" s="85" t="str">
        <f t="shared" si="1"/>
        <v/>
      </c>
      <c r="P61" s="165"/>
      <c r="Q61" s="165"/>
      <c r="R61" s="85" t="str">
        <f t="shared" si="2"/>
        <v/>
      </c>
      <c r="S61" s="86"/>
      <c r="T61" s="86"/>
      <c r="U61" s="85" t="str">
        <f t="shared" si="3"/>
        <v/>
      </c>
      <c r="V61" s="85" t="str">
        <f t="shared" si="4"/>
        <v/>
      </c>
      <c r="W61" s="87" t="str">
        <f t="shared" si="5"/>
        <v/>
      </c>
      <c r="X61" s="88" t="str">
        <f t="shared" si="6"/>
        <v/>
      </c>
      <c r="Y61" s="89" t="str">
        <f t="shared" si="7"/>
        <v/>
      </c>
      <c r="Z61" s="96" t="e">
        <f t="shared" si="8"/>
        <v>#VALUE!</v>
      </c>
      <c r="AA61" s="6"/>
      <c r="AB61" s="6"/>
      <c r="AC61" s="6"/>
    </row>
    <row r="62" spans="1:29" s="7" customFormat="1" ht="20.25" customHeight="1">
      <c r="A62" s="92"/>
      <c r="B62" s="158"/>
      <c r="C62" s="159"/>
      <c r="D62" s="159"/>
      <c r="E62" s="162"/>
      <c r="F62" s="163"/>
      <c r="G62" s="121"/>
      <c r="H62" s="122"/>
      <c r="I62" s="119" t="str">
        <f t="shared" si="0"/>
        <v/>
      </c>
      <c r="J62" s="164"/>
      <c r="K62" s="157" t="str">
        <f>IF(ISBLANK(H62),"",VLOOKUP(H62,'WBT by Category'!$B$2:$H$38,7,FALSE))</f>
        <v/>
      </c>
      <c r="L62" s="83"/>
      <c r="M62" s="165"/>
      <c r="N62" s="165"/>
      <c r="O62" s="85" t="str">
        <f t="shared" si="1"/>
        <v/>
      </c>
      <c r="P62" s="165"/>
      <c r="Q62" s="165"/>
      <c r="R62" s="85" t="str">
        <f t="shared" si="2"/>
        <v/>
      </c>
      <c r="S62" s="86"/>
      <c r="T62" s="86"/>
      <c r="U62" s="85" t="str">
        <f t="shared" si="3"/>
        <v/>
      </c>
      <c r="V62" s="85" t="str">
        <f t="shared" si="4"/>
        <v/>
      </c>
      <c r="W62" s="87" t="str">
        <f t="shared" si="5"/>
        <v/>
      </c>
      <c r="X62" s="88" t="str">
        <f t="shared" si="6"/>
        <v/>
      </c>
      <c r="Y62" s="89" t="str">
        <f t="shared" si="7"/>
        <v/>
      </c>
      <c r="Z62" s="96" t="e">
        <f t="shared" si="8"/>
        <v>#VALUE!</v>
      </c>
      <c r="AA62" s="6"/>
      <c r="AB62" s="6"/>
      <c r="AC62" s="6"/>
    </row>
    <row r="63" spans="1:29" s="7" customFormat="1" ht="20.25" customHeight="1">
      <c r="A63" s="92"/>
      <c r="B63" s="158"/>
      <c r="C63" s="161"/>
      <c r="D63" s="159"/>
      <c r="E63" s="162"/>
      <c r="F63" s="163"/>
      <c r="G63" s="121"/>
      <c r="H63" s="122"/>
      <c r="I63" s="119" t="str">
        <f t="shared" si="0"/>
        <v/>
      </c>
      <c r="J63" s="164"/>
      <c r="K63" s="157" t="str">
        <f>IF(ISBLANK(H63),"",VLOOKUP(H63,'WBT by Category'!$B$2:$H$38,7,FALSE))</f>
        <v/>
      </c>
      <c r="L63" s="83"/>
      <c r="M63" s="165"/>
      <c r="N63" s="165"/>
      <c r="O63" s="85" t="str">
        <f t="shared" si="1"/>
        <v/>
      </c>
      <c r="P63" s="165"/>
      <c r="Q63" s="165"/>
      <c r="R63" s="85" t="str">
        <f t="shared" si="2"/>
        <v/>
      </c>
      <c r="S63" s="86"/>
      <c r="T63" s="86"/>
      <c r="U63" s="85" t="str">
        <f t="shared" si="3"/>
        <v/>
      </c>
      <c r="V63" s="85" t="str">
        <f t="shared" si="4"/>
        <v/>
      </c>
      <c r="W63" s="87" t="str">
        <f t="shared" si="5"/>
        <v/>
      </c>
      <c r="X63" s="88" t="str">
        <f t="shared" si="6"/>
        <v/>
      </c>
      <c r="Y63" s="89" t="str">
        <f t="shared" si="7"/>
        <v/>
      </c>
      <c r="Z63" s="96" t="e">
        <f t="shared" si="8"/>
        <v>#VALUE!</v>
      </c>
      <c r="AA63" s="6"/>
      <c r="AB63" s="6"/>
      <c r="AC63" s="6"/>
    </row>
    <row r="64" spans="1:29" s="7" customFormat="1" ht="20.25" customHeight="1">
      <c r="A64" s="92"/>
      <c r="B64" s="158"/>
      <c r="C64" s="159"/>
      <c r="D64" s="159"/>
      <c r="E64" s="162"/>
      <c r="F64" s="163"/>
      <c r="G64" s="121"/>
      <c r="H64" s="122"/>
      <c r="I64" s="119" t="str">
        <f t="shared" si="0"/>
        <v/>
      </c>
      <c r="J64" s="164"/>
      <c r="K64" s="157" t="str">
        <f>IF(ISBLANK(H64),"",VLOOKUP(H64,'WBT by Category'!$B$2:$H$38,7,FALSE))</f>
        <v/>
      </c>
      <c r="L64" s="83"/>
      <c r="M64" s="165"/>
      <c r="N64" s="165"/>
      <c r="O64" s="85" t="str">
        <f t="shared" si="1"/>
        <v/>
      </c>
      <c r="P64" s="165"/>
      <c r="Q64" s="165"/>
      <c r="R64" s="85" t="str">
        <f t="shared" si="2"/>
        <v/>
      </c>
      <c r="S64" s="86"/>
      <c r="T64" s="86"/>
      <c r="U64" s="85" t="str">
        <f t="shared" si="3"/>
        <v/>
      </c>
      <c r="V64" s="85" t="str">
        <f t="shared" si="4"/>
        <v/>
      </c>
      <c r="W64" s="87" t="str">
        <f t="shared" si="5"/>
        <v/>
      </c>
      <c r="X64" s="88" t="str">
        <f t="shared" si="6"/>
        <v/>
      </c>
      <c r="Y64" s="89" t="str">
        <f t="shared" si="7"/>
        <v/>
      </c>
      <c r="Z64" s="96" t="e">
        <f t="shared" si="8"/>
        <v>#VALUE!</v>
      </c>
      <c r="AA64" s="6"/>
      <c r="AB64" s="6"/>
      <c r="AC64" s="6"/>
    </row>
    <row r="65" spans="1:29" s="7" customFormat="1" ht="20.25" customHeight="1">
      <c r="A65" s="92"/>
      <c r="B65" s="158"/>
      <c r="C65" s="159"/>
      <c r="D65" s="159"/>
      <c r="E65" s="162"/>
      <c r="F65" s="163"/>
      <c r="G65" s="121"/>
      <c r="H65" s="122"/>
      <c r="I65" s="119" t="str">
        <f t="shared" si="0"/>
        <v/>
      </c>
      <c r="J65" s="164"/>
      <c r="K65" s="157" t="str">
        <f>IF(ISBLANK(H65),"",VLOOKUP(H65,'WBT by Category'!$B$2:$H$38,7,FALSE))</f>
        <v/>
      </c>
      <c r="L65" s="83"/>
      <c r="M65" s="165"/>
      <c r="N65" s="165"/>
      <c r="O65" s="85" t="str">
        <f t="shared" si="1"/>
        <v/>
      </c>
      <c r="P65" s="165"/>
      <c r="Q65" s="165"/>
      <c r="R65" s="85" t="str">
        <f t="shared" si="2"/>
        <v/>
      </c>
      <c r="S65" s="86"/>
      <c r="T65" s="86"/>
      <c r="U65" s="85" t="str">
        <f t="shared" si="3"/>
        <v/>
      </c>
      <c r="V65" s="85" t="str">
        <f t="shared" si="4"/>
        <v/>
      </c>
      <c r="W65" s="87" t="str">
        <f t="shared" si="5"/>
        <v/>
      </c>
      <c r="X65" s="88" t="str">
        <f t="shared" si="6"/>
        <v/>
      </c>
      <c r="Y65" s="89" t="str">
        <f t="shared" si="7"/>
        <v/>
      </c>
      <c r="Z65" s="96" t="e">
        <f t="shared" si="8"/>
        <v>#VALUE!</v>
      </c>
      <c r="AA65" s="6"/>
      <c r="AB65" s="6"/>
      <c r="AC65" s="6"/>
    </row>
    <row r="66" spans="1:29" s="7" customFormat="1" ht="20.25" customHeight="1">
      <c r="A66" s="92"/>
      <c r="B66" s="158"/>
      <c r="C66" s="159"/>
      <c r="D66" s="159"/>
      <c r="E66" s="162"/>
      <c r="F66" s="163"/>
      <c r="G66" s="121"/>
      <c r="H66" s="122"/>
      <c r="I66" s="119" t="str">
        <f t="shared" si="0"/>
        <v/>
      </c>
      <c r="J66" s="164"/>
      <c r="K66" s="157" t="str">
        <f>IF(ISBLANK(H66),"",VLOOKUP(H66,'WBT by Category'!$B$2:$H$38,7,FALSE))</f>
        <v/>
      </c>
      <c r="L66" s="83"/>
      <c r="M66" s="165"/>
      <c r="N66" s="165"/>
      <c r="O66" s="85" t="str">
        <f t="shared" si="1"/>
        <v/>
      </c>
      <c r="P66" s="165"/>
      <c r="Q66" s="165"/>
      <c r="R66" s="85" t="str">
        <f t="shared" si="2"/>
        <v/>
      </c>
      <c r="S66" s="86"/>
      <c r="T66" s="86"/>
      <c r="U66" s="85" t="str">
        <f t="shared" si="3"/>
        <v/>
      </c>
      <c r="V66" s="85" t="str">
        <f t="shared" si="4"/>
        <v/>
      </c>
      <c r="W66" s="87" t="str">
        <f t="shared" si="5"/>
        <v/>
      </c>
      <c r="X66" s="88" t="str">
        <f t="shared" si="6"/>
        <v/>
      </c>
      <c r="Y66" s="89" t="str">
        <f t="shared" si="7"/>
        <v/>
      </c>
      <c r="Z66" s="96" t="e">
        <f t="shared" si="8"/>
        <v>#VALUE!</v>
      </c>
      <c r="AA66" s="6"/>
      <c r="AB66" s="6"/>
      <c r="AC66" s="6"/>
    </row>
    <row r="67" spans="1:29" s="7" customFormat="1" ht="20.25" customHeight="1">
      <c r="A67" s="92"/>
      <c r="B67" s="158"/>
      <c r="C67" s="159"/>
      <c r="D67" s="159"/>
      <c r="E67" s="162"/>
      <c r="F67" s="163"/>
      <c r="G67" s="121"/>
      <c r="H67" s="122"/>
      <c r="I67" s="119" t="str">
        <f t="shared" si="0"/>
        <v/>
      </c>
      <c r="J67" s="164"/>
      <c r="K67" s="157" t="str">
        <f>IF(ISBLANK(H67),"",VLOOKUP(H67,'WBT by Category'!$B$2:$H$38,7,FALSE))</f>
        <v/>
      </c>
      <c r="L67" s="83"/>
      <c r="M67" s="165"/>
      <c r="N67" s="165"/>
      <c r="O67" s="85" t="str">
        <f t="shared" si="1"/>
        <v/>
      </c>
      <c r="P67" s="165"/>
      <c r="Q67" s="165"/>
      <c r="R67" s="85" t="str">
        <f t="shared" si="2"/>
        <v/>
      </c>
      <c r="S67" s="86"/>
      <c r="T67" s="86"/>
      <c r="U67" s="85" t="str">
        <f t="shared" si="3"/>
        <v/>
      </c>
      <c r="V67" s="85" t="str">
        <f t="shared" si="4"/>
        <v/>
      </c>
      <c r="W67" s="87" t="str">
        <f t="shared" si="5"/>
        <v/>
      </c>
      <c r="X67" s="88" t="str">
        <f t="shared" si="6"/>
        <v/>
      </c>
      <c r="Y67" s="89" t="str">
        <f t="shared" si="7"/>
        <v/>
      </c>
      <c r="Z67" s="96" t="e">
        <f t="shared" si="8"/>
        <v>#VALUE!</v>
      </c>
      <c r="AA67" s="6"/>
      <c r="AB67" s="6"/>
      <c r="AC67" s="6"/>
    </row>
    <row r="68" spans="1:29" s="7" customFormat="1" ht="20.25" customHeight="1">
      <c r="A68" s="92"/>
      <c r="B68" s="158"/>
      <c r="C68" s="161"/>
      <c r="D68" s="159"/>
      <c r="E68" s="162"/>
      <c r="F68" s="163"/>
      <c r="G68" s="121"/>
      <c r="H68" s="122"/>
      <c r="I68" s="119" t="str">
        <f t="shared" si="0"/>
        <v/>
      </c>
      <c r="J68" s="164"/>
      <c r="K68" s="157" t="str">
        <f>IF(ISBLANK(H68),"",VLOOKUP(H68,'WBT by Category'!$B$2:$H$38,7,FALSE))</f>
        <v/>
      </c>
      <c r="L68" s="83"/>
      <c r="M68" s="165"/>
      <c r="N68" s="165"/>
      <c r="O68" s="85" t="str">
        <f t="shared" si="1"/>
        <v/>
      </c>
      <c r="P68" s="165"/>
      <c r="Q68" s="165"/>
      <c r="R68" s="85" t="str">
        <f t="shared" si="2"/>
        <v/>
      </c>
      <c r="S68" s="86"/>
      <c r="T68" s="86"/>
      <c r="U68" s="85" t="str">
        <f t="shared" si="3"/>
        <v/>
      </c>
      <c r="V68" s="85" t="str">
        <f t="shared" si="4"/>
        <v/>
      </c>
      <c r="W68" s="87" t="str">
        <f t="shared" si="5"/>
        <v/>
      </c>
      <c r="X68" s="88" t="str">
        <f t="shared" si="6"/>
        <v/>
      </c>
      <c r="Y68" s="89" t="str">
        <f t="shared" si="7"/>
        <v/>
      </c>
      <c r="Z68" s="96" t="e">
        <f t="shared" si="8"/>
        <v>#VALUE!</v>
      </c>
      <c r="AA68" s="6"/>
      <c r="AB68" s="6"/>
      <c r="AC68" s="6"/>
    </row>
    <row r="69" spans="1:29" s="7" customFormat="1" ht="20.25" customHeight="1">
      <c r="A69" s="92"/>
      <c r="B69" s="158"/>
      <c r="C69" s="159"/>
      <c r="D69" s="159"/>
      <c r="E69" s="162"/>
      <c r="F69" s="163"/>
      <c r="G69" s="121"/>
      <c r="H69" s="122"/>
      <c r="I69" s="119" t="str">
        <f t="shared" si="0"/>
        <v/>
      </c>
      <c r="J69" s="164"/>
      <c r="K69" s="157" t="str">
        <f>IF(ISBLANK(H69),"",VLOOKUP(H69,'WBT by Category'!$B$2:$H$38,7,FALSE))</f>
        <v/>
      </c>
      <c r="L69" s="83"/>
      <c r="M69" s="165"/>
      <c r="N69" s="165"/>
      <c r="O69" s="85" t="str">
        <f t="shared" si="1"/>
        <v/>
      </c>
      <c r="P69" s="165"/>
      <c r="Q69" s="165"/>
      <c r="R69" s="85" t="str">
        <f t="shared" si="2"/>
        <v/>
      </c>
      <c r="S69" s="86"/>
      <c r="T69" s="86"/>
      <c r="U69" s="85" t="str">
        <f t="shared" si="3"/>
        <v/>
      </c>
      <c r="V69" s="85" t="str">
        <f t="shared" si="4"/>
        <v/>
      </c>
      <c r="W69" s="87" t="str">
        <f t="shared" si="5"/>
        <v/>
      </c>
      <c r="X69" s="88" t="str">
        <f t="shared" si="6"/>
        <v/>
      </c>
      <c r="Y69" s="89" t="str">
        <f t="shared" si="7"/>
        <v/>
      </c>
      <c r="Z69" s="96" t="e">
        <f t="shared" si="8"/>
        <v>#VALUE!</v>
      </c>
      <c r="AA69" s="6"/>
      <c r="AB69" s="6"/>
      <c r="AC69" s="6"/>
    </row>
    <row r="70" spans="1:29" s="7" customFormat="1" ht="20.25" customHeight="1">
      <c r="A70" s="92"/>
      <c r="B70" s="158"/>
      <c r="C70" s="159"/>
      <c r="D70" s="159"/>
      <c r="E70" s="162"/>
      <c r="F70" s="163"/>
      <c r="G70" s="121"/>
      <c r="H70" s="122"/>
      <c r="I70" s="119" t="str">
        <f t="shared" si="0"/>
        <v/>
      </c>
      <c r="J70" s="164"/>
      <c r="K70" s="157" t="str">
        <f>IF(ISBLANK(H70),"",VLOOKUP(H70,'WBT by Category'!$B$2:$H$38,7,FALSE))</f>
        <v/>
      </c>
      <c r="L70" s="83"/>
      <c r="M70" s="165"/>
      <c r="N70" s="165"/>
      <c r="O70" s="85" t="str">
        <f t="shared" si="1"/>
        <v/>
      </c>
      <c r="P70" s="165"/>
      <c r="Q70" s="165"/>
      <c r="R70" s="85" t="str">
        <f t="shared" si="2"/>
        <v/>
      </c>
      <c r="S70" s="86"/>
      <c r="T70" s="86"/>
      <c r="U70" s="85" t="str">
        <f t="shared" si="3"/>
        <v/>
      </c>
      <c r="V70" s="85" t="str">
        <f t="shared" si="4"/>
        <v/>
      </c>
      <c r="W70" s="87" t="str">
        <f t="shared" si="5"/>
        <v/>
      </c>
      <c r="X70" s="88" t="str">
        <f t="shared" si="6"/>
        <v/>
      </c>
      <c r="Y70" s="89" t="str">
        <f t="shared" si="7"/>
        <v/>
      </c>
      <c r="Z70" s="96" t="e">
        <f t="shared" si="8"/>
        <v>#VALUE!</v>
      </c>
      <c r="AA70" s="6"/>
      <c r="AB70" s="6"/>
      <c r="AC70" s="6"/>
    </row>
    <row r="71" spans="1:29" s="8" customFormat="1" ht="20.25" customHeight="1">
      <c r="A71" s="92"/>
      <c r="B71" s="158"/>
      <c r="C71" s="161"/>
      <c r="D71" s="159"/>
      <c r="E71" s="162"/>
      <c r="F71" s="163"/>
      <c r="G71" s="121"/>
      <c r="H71" s="122"/>
      <c r="I71" s="119" t="str">
        <f t="shared" si="0"/>
        <v/>
      </c>
      <c r="J71" s="164"/>
      <c r="K71" s="157" t="str">
        <f>IF(ISBLANK(H71),"",VLOOKUP(H71,'WBT by Category'!$B$2:$H$38,7,FALSE))</f>
        <v/>
      </c>
      <c r="L71" s="83"/>
      <c r="M71" s="165"/>
      <c r="N71" s="165"/>
      <c r="O71" s="85" t="str">
        <f t="shared" si="1"/>
        <v/>
      </c>
      <c r="P71" s="165"/>
      <c r="Q71" s="165"/>
      <c r="R71" s="85" t="str">
        <f t="shared" si="2"/>
        <v/>
      </c>
      <c r="S71" s="86"/>
      <c r="T71" s="86"/>
      <c r="U71" s="85" t="str">
        <f t="shared" si="3"/>
        <v/>
      </c>
      <c r="V71" s="85" t="str">
        <f t="shared" si="4"/>
        <v/>
      </c>
      <c r="W71" s="87" t="str">
        <f t="shared" si="5"/>
        <v/>
      </c>
      <c r="X71" s="88" t="str">
        <f t="shared" si="6"/>
        <v/>
      </c>
      <c r="Y71" s="89" t="str">
        <f t="shared" si="7"/>
        <v/>
      </c>
      <c r="Z71" s="96" t="e">
        <f t="shared" si="8"/>
        <v>#VALUE!</v>
      </c>
      <c r="AA71" s="2"/>
      <c r="AB71" s="2"/>
      <c r="AC71" s="2"/>
    </row>
    <row r="72" spans="1:29" s="8" customFormat="1" ht="20.25" customHeight="1">
      <c r="A72" s="92"/>
      <c r="B72" s="158"/>
      <c r="C72" s="159"/>
      <c r="D72" s="159"/>
      <c r="E72" s="162"/>
      <c r="F72" s="163"/>
      <c r="G72" s="121"/>
      <c r="H72" s="122"/>
      <c r="I72" s="119" t="str">
        <f t="shared" ref="I72:I99" si="9">CONCATENATE(G72,H72)</f>
        <v/>
      </c>
      <c r="J72" s="164"/>
      <c r="K72" s="157" t="str">
        <f>IF(ISBLANK(H72),"",VLOOKUP(H72,'WBT by Category'!$B$2:$H$38,7,FALSE))</f>
        <v/>
      </c>
      <c r="L72" s="83"/>
      <c r="M72" s="165"/>
      <c r="N72" s="165"/>
      <c r="O72" s="85" t="str">
        <f t="shared" ref="O72:O99" si="10">IF(ISBLANK(N72),"",N72-M72)</f>
        <v/>
      </c>
      <c r="P72" s="165"/>
      <c r="Q72" s="165"/>
      <c r="R72" s="85" t="str">
        <f t="shared" ref="R72:R99" si="11">IF(ISBLANK(Q72),"",Q72-P72)</f>
        <v/>
      </c>
      <c r="S72" s="86"/>
      <c r="T72" s="86"/>
      <c r="U72" s="85" t="str">
        <f t="shared" ref="U72:U99" si="12">IF(ISBLANK(T72),"",T72-S72)</f>
        <v/>
      </c>
      <c r="V72" s="85" t="str">
        <f t="shared" ref="V72:V99" si="13">IF(ISNUMBER(O72),SUM(O72,R72,U72),"")</f>
        <v/>
      </c>
      <c r="W72" s="87" t="str">
        <f t="shared" ref="W72:W99" si="14">IF(ISNUMBER(V72),V72*86400,"")</f>
        <v/>
      </c>
      <c r="X72" s="88" t="str">
        <f t="shared" ref="X72:X99" si="15">IF(ISNUMBER(L72),L72/W72,"")</f>
        <v/>
      </c>
      <c r="Y72" s="89" t="str">
        <f t="shared" ref="Y72:Y99" si="16">IF(ISNUMBER(L72),(L72*100)/K72/W72,"")</f>
        <v/>
      </c>
      <c r="Z72" s="96" t="e">
        <f t="shared" si="8"/>
        <v>#VALUE!</v>
      </c>
      <c r="AA72" s="2"/>
      <c r="AB72" s="2"/>
      <c r="AC72" s="2"/>
    </row>
    <row r="73" spans="1:29" s="8" customFormat="1" ht="20.25" customHeight="1">
      <c r="A73" s="92"/>
      <c r="B73" s="158"/>
      <c r="C73" s="159"/>
      <c r="D73" s="159"/>
      <c r="E73" s="162"/>
      <c r="F73" s="163"/>
      <c r="G73" s="121"/>
      <c r="H73" s="122"/>
      <c r="I73" s="119" t="str">
        <f t="shared" si="9"/>
        <v/>
      </c>
      <c r="J73" s="164"/>
      <c r="K73" s="157" t="str">
        <f>IF(ISBLANK(H73),"",VLOOKUP(H73,'WBT by Category'!$B$2:$H$38,7,FALSE))</f>
        <v/>
      </c>
      <c r="L73" s="83"/>
      <c r="M73" s="165"/>
      <c r="N73" s="165"/>
      <c r="O73" s="85" t="str">
        <f t="shared" si="10"/>
        <v/>
      </c>
      <c r="P73" s="165"/>
      <c r="Q73" s="165"/>
      <c r="R73" s="85" t="str">
        <f t="shared" si="11"/>
        <v/>
      </c>
      <c r="S73" s="86"/>
      <c r="T73" s="86"/>
      <c r="U73" s="85" t="str">
        <f t="shared" si="12"/>
        <v/>
      </c>
      <c r="V73" s="85" t="str">
        <f t="shared" si="13"/>
        <v/>
      </c>
      <c r="W73" s="87" t="str">
        <f t="shared" si="14"/>
        <v/>
      </c>
      <c r="X73" s="88" t="str">
        <f t="shared" si="15"/>
        <v/>
      </c>
      <c r="Y73" s="89" t="str">
        <f t="shared" si="16"/>
        <v/>
      </c>
      <c r="Z73" s="96" t="e">
        <f t="shared" ref="Z73:Z99" si="17">$Y$8-Y73</f>
        <v>#VALUE!</v>
      </c>
      <c r="AA73" s="2"/>
      <c r="AB73" s="2"/>
      <c r="AC73" s="2"/>
    </row>
    <row r="74" spans="1:29" s="8" customFormat="1" ht="20.25" customHeight="1">
      <c r="A74" s="92"/>
      <c r="B74" s="158"/>
      <c r="C74" s="159"/>
      <c r="D74" s="159"/>
      <c r="E74" s="162"/>
      <c r="F74" s="163"/>
      <c r="G74" s="121"/>
      <c r="H74" s="122"/>
      <c r="I74" s="119" t="str">
        <f t="shared" si="9"/>
        <v/>
      </c>
      <c r="J74" s="164"/>
      <c r="K74" s="157" t="str">
        <f>IF(ISBLANK(H74),"",VLOOKUP(H74,'WBT by Category'!$B$2:$H$38,7,FALSE))</f>
        <v/>
      </c>
      <c r="L74" s="83"/>
      <c r="M74" s="165"/>
      <c r="N74" s="165"/>
      <c r="O74" s="85" t="str">
        <f t="shared" si="10"/>
        <v/>
      </c>
      <c r="P74" s="165"/>
      <c r="Q74" s="165"/>
      <c r="R74" s="85" t="str">
        <f t="shared" si="11"/>
        <v/>
      </c>
      <c r="S74" s="86"/>
      <c r="T74" s="86"/>
      <c r="U74" s="85" t="str">
        <f t="shared" si="12"/>
        <v/>
      </c>
      <c r="V74" s="85" t="str">
        <f t="shared" si="13"/>
        <v/>
      </c>
      <c r="W74" s="87" t="str">
        <f t="shared" si="14"/>
        <v/>
      </c>
      <c r="X74" s="88" t="str">
        <f t="shared" si="15"/>
        <v/>
      </c>
      <c r="Y74" s="89" t="str">
        <f t="shared" si="16"/>
        <v/>
      </c>
      <c r="Z74" s="96" t="e">
        <f t="shared" si="17"/>
        <v>#VALUE!</v>
      </c>
      <c r="AA74" s="2"/>
      <c r="AB74" s="2"/>
      <c r="AC74" s="2"/>
    </row>
    <row r="75" spans="1:29" s="8" customFormat="1" ht="20.25" customHeight="1">
      <c r="A75" s="92"/>
      <c r="B75" s="158"/>
      <c r="C75" s="159"/>
      <c r="D75" s="159"/>
      <c r="E75" s="162"/>
      <c r="F75" s="163"/>
      <c r="G75" s="121"/>
      <c r="H75" s="122"/>
      <c r="I75" s="119" t="str">
        <f t="shared" si="9"/>
        <v/>
      </c>
      <c r="J75" s="164"/>
      <c r="K75" s="157" t="str">
        <f>IF(ISBLANK(H75),"",VLOOKUP(H75,'WBT by Category'!$B$2:$H$38,7,FALSE))</f>
        <v/>
      </c>
      <c r="L75" s="83"/>
      <c r="M75" s="165"/>
      <c r="N75" s="165"/>
      <c r="O75" s="85" t="str">
        <f t="shared" si="10"/>
        <v/>
      </c>
      <c r="P75" s="165"/>
      <c r="Q75" s="165"/>
      <c r="R75" s="85" t="str">
        <f t="shared" si="11"/>
        <v/>
      </c>
      <c r="S75" s="86"/>
      <c r="T75" s="86"/>
      <c r="U75" s="85" t="str">
        <f t="shared" si="12"/>
        <v/>
      </c>
      <c r="V75" s="85" t="str">
        <f t="shared" si="13"/>
        <v/>
      </c>
      <c r="W75" s="87" t="str">
        <f t="shared" si="14"/>
        <v/>
      </c>
      <c r="X75" s="88" t="str">
        <f t="shared" si="15"/>
        <v/>
      </c>
      <c r="Y75" s="89" t="str">
        <f t="shared" si="16"/>
        <v/>
      </c>
      <c r="Z75" s="96" t="e">
        <f t="shared" si="17"/>
        <v>#VALUE!</v>
      </c>
      <c r="AA75" s="2"/>
      <c r="AB75" s="2"/>
      <c r="AC75" s="2"/>
    </row>
    <row r="76" spans="1:29" s="8" customFormat="1" ht="20.25" customHeight="1">
      <c r="A76" s="92"/>
      <c r="B76" s="158"/>
      <c r="C76" s="159"/>
      <c r="D76" s="159"/>
      <c r="E76" s="162"/>
      <c r="F76" s="163"/>
      <c r="G76" s="121"/>
      <c r="H76" s="122"/>
      <c r="I76" s="119" t="str">
        <f t="shared" si="9"/>
        <v/>
      </c>
      <c r="J76" s="164"/>
      <c r="K76" s="157" t="str">
        <f>IF(ISBLANK(H76),"",VLOOKUP(H76,'WBT by Category'!$B$2:$H$38,7,FALSE))</f>
        <v/>
      </c>
      <c r="L76" s="83"/>
      <c r="M76" s="165"/>
      <c r="N76" s="165"/>
      <c r="O76" s="85" t="str">
        <f t="shared" si="10"/>
        <v/>
      </c>
      <c r="P76" s="165"/>
      <c r="Q76" s="165"/>
      <c r="R76" s="85" t="str">
        <f t="shared" si="11"/>
        <v/>
      </c>
      <c r="S76" s="86"/>
      <c r="T76" s="86"/>
      <c r="U76" s="85" t="str">
        <f t="shared" si="12"/>
        <v/>
      </c>
      <c r="V76" s="85" t="str">
        <f t="shared" si="13"/>
        <v/>
      </c>
      <c r="W76" s="87" t="str">
        <f t="shared" si="14"/>
        <v/>
      </c>
      <c r="X76" s="88" t="str">
        <f t="shared" si="15"/>
        <v/>
      </c>
      <c r="Y76" s="89" t="str">
        <f t="shared" si="16"/>
        <v/>
      </c>
      <c r="Z76" s="96" t="e">
        <f t="shared" si="17"/>
        <v>#VALUE!</v>
      </c>
      <c r="AA76" s="2"/>
      <c r="AB76" s="2"/>
      <c r="AC76" s="2"/>
    </row>
    <row r="77" spans="1:29" s="8" customFormat="1" ht="20.25" customHeight="1">
      <c r="A77" s="92"/>
      <c r="B77" s="158"/>
      <c r="C77" s="159"/>
      <c r="D77" s="159"/>
      <c r="E77" s="162"/>
      <c r="F77" s="163"/>
      <c r="G77" s="121"/>
      <c r="H77" s="122"/>
      <c r="I77" s="119" t="str">
        <f t="shared" si="9"/>
        <v/>
      </c>
      <c r="J77" s="164"/>
      <c r="K77" s="157" t="str">
        <f>IF(ISBLANK(H77),"",VLOOKUP(H77,'WBT by Category'!$B$2:$H$38,7,FALSE))</f>
        <v/>
      </c>
      <c r="L77" s="83"/>
      <c r="M77" s="165"/>
      <c r="N77" s="165"/>
      <c r="O77" s="85" t="str">
        <f t="shared" si="10"/>
        <v/>
      </c>
      <c r="P77" s="165"/>
      <c r="Q77" s="165"/>
      <c r="R77" s="85" t="str">
        <f t="shared" si="11"/>
        <v/>
      </c>
      <c r="S77" s="86"/>
      <c r="T77" s="86"/>
      <c r="U77" s="85" t="str">
        <f t="shared" si="12"/>
        <v/>
      </c>
      <c r="V77" s="85" t="str">
        <f t="shared" si="13"/>
        <v/>
      </c>
      <c r="W77" s="87" t="str">
        <f t="shared" si="14"/>
        <v/>
      </c>
      <c r="X77" s="88" t="str">
        <f t="shared" si="15"/>
        <v/>
      </c>
      <c r="Y77" s="89" t="str">
        <f t="shared" si="16"/>
        <v/>
      </c>
      <c r="Z77" s="96" t="e">
        <f t="shared" si="17"/>
        <v>#VALUE!</v>
      </c>
      <c r="AA77" s="2"/>
      <c r="AB77" s="2"/>
      <c r="AC77" s="2"/>
    </row>
    <row r="78" spans="1:29" s="8" customFormat="1" ht="20.25" customHeight="1">
      <c r="A78" s="92"/>
      <c r="B78" s="158"/>
      <c r="C78" s="161"/>
      <c r="D78" s="159"/>
      <c r="E78" s="162"/>
      <c r="F78" s="163"/>
      <c r="G78" s="121"/>
      <c r="H78" s="122"/>
      <c r="I78" s="119" t="str">
        <f t="shared" si="9"/>
        <v/>
      </c>
      <c r="J78" s="164"/>
      <c r="K78" s="157" t="str">
        <f>IF(ISBLANK(H78),"",VLOOKUP(H78,'WBT by Category'!$B$2:$H$38,7,FALSE))</f>
        <v/>
      </c>
      <c r="L78" s="83"/>
      <c r="M78" s="165"/>
      <c r="N78" s="165"/>
      <c r="O78" s="85" t="str">
        <f t="shared" si="10"/>
        <v/>
      </c>
      <c r="P78" s="165"/>
      <c r="Q78" s="165"/>
      <c r="R78" s="85" t="str">
        <f t="shared" si="11"/>
        <v/>
      </c>
      <c r="S78" s="86"/>
      <c r="T78" s="86"/>
      <c r="U78" s="85" t="str">
        <f t="shared" si="12"/>
        <v/>
      </c>
      <c r="V78" s="85" t="str">
        <f t="shared" si="13"/>
        <v/>
      </c>
      <c r="W78" s="87" t="str">
        <f t="shared" si="14"/>
        <v/>
      </c>
      <c r="X78" s="88" t="str">
        <f t="shared" si="15"/>
        <v/>
      </c>
      <c r="Y78" s="89" t="str">
        <f t="shared" si="16"/>
        <v/>
      </c>
      <c r="Z78" s="96" t="e">
        <f t="shared" si="17"/>
        <v>#VALUE!</v>
      </c>
      <c r="AA78" s="2"/>
      <c r="AB78" s="2"/>
      <c r="AC78" s="2"/>
    </row>
    <row r="79" spans="1:29" s="8" customFormat="1" ht="20.25" customHeight="1">
      <c r="A79" s="92"/>
      <c r="B79" s="158"/>
      <c r="C79" s="159"/>
      <c r="D79" s="159"/>
      <c r="E79" s="162"/>
      <c r="F79" s="163"/>
      <c r="G79" s="121"/>
      <c r="H79" s="122"/>
      <c r="I79" s="119" t="str">
        <f t="shared" si="9"/>
        <v/>
      </c>
      <c r="J79" s="164"/>
      <c r="K79" s="157" t="str">
        <f>IF(ISBLANK(H79),"",VLOOKUP(H79,'WBT by Category'!$B$2:$H$38,7,FALSE))</f>
        <v/>
      </c>
      <c r="L79" s="83"/>
      <c r="M79" s="165"/>
      <c r="N79" s="165"/>
      <c r="O79" s="85" t="str">
        <f t="shared" si="10"/>
        <v/>
      </c>
      <c r="P79" s="165"/>
      <c r="Q79" s="165"/>
      <c r="R79" s="85" t="str">
        <f t="shared" si="11"/>
        <v/>
      </c>
      <c r="S79" s="86"/>
      <c r="T79" s="86"/>
      <c r="U79" s="85" t="str">
        <f t="shared" si="12"/>
        <v/>
      </c>
      <c r="V79" s="85" t="str">
        <f t="shared" si="13"/>
        <v/>
      </c>
      <c r="W79" s="87" t="str">
        <f t="shared" si="14"/>
        <v/>
      </c>
      <c r="X79" s="88" t="str">
        <f t="shared" si="15"/>
        <v/>
      </c>
      <c r="Y79" s="89" t="str">
        <f t="shared" si="16"/>
        <v/>
      </c>
      <c r="Z79" s="96" t="e">
        <f t="shared" si="17"/>
        <v>#VALUE!</v>
      </c>
      <c r="AA79" s="2"/>
      <c r="AB79" s="2"/>
      <c r="AC79" s="2"/>
    </row>
    <row r="80" spans="1:29" s="8" customFormat="1" ht="20.25" customHeight="1">
      <c r="A80" s="92"/>
      <c r="B80" s="158"/>
      <c r="C80" s="159"/>
      <c r="D80" s="159"/>
      <c r="E80" s="162"/>
      <c r="F80" s="163"/>
      <c r="G80" s="121"/>
      <c r="H80" s="122"/>
      <c r="I80" s="119" t="str">
        <f t="shared" si="9"/>
        <v/>
      </c>
      <c r="J80" s="164"/>
      <c r="K80" s="157" t="str">
        <f>IF(ISBLANK(H80),"",VLOOKUP(H80,'WBT by Category'!$B$2:$H$38,7,FALSE))</f>
        <v/>
      </c>
      <c r="L80" s="83"/>
      <c r="M80" s="165"/>
      <c r="N80" s="165"/>
      <c r="O80" s="85" t="str">
        <f t="shared" si="10"/>
        <v/>
      </c>
      <c r="P80" s="165"/>
      <c r="Q80" s="165"/>
      <c r="R80" s="85" t="str">
        <f t="shared" si="11"/>
        <v/>
      </c>
      <c r="S80" s="86"/>
      <c r="T80" s="86"/>
      <c r="U80" s="85" t="str">
        <f t="shared" si="12"/>
        <v/>
      </c>
      <c r="V80" s="85" t="str">
        <f t="shared" si="13"/>
        <v/>
      </c>
      <c r="W80" s="87" t="str">
        <f t="shared" si="14"/>
        <v/>
      </c>
      <c r="X80" s="88" t="str">
        <f t="shared" si="15"/>
        <v/>
      </c>
      <c r="Y80" s="89" t="str">
        <f t="shared" si="16"/>
        <v/>
      </c>
      <c r="Z80" s="96" t="e">
        <f t="shared" si="17"/>
        <v>#VALUE!</v>
      </c>
      <c r="AA80" s="2"/>
      <c r="AB80" s="2"/>
      <c r="AC80" s="2"/>
    </row>
    <row r="81" spans="1:29" s="8" customFormat="1" ht="20.25" customHeight="1">
      <c r="A81" s="92"/>
      <c r="B81" s="158"/>
      <c r="C81" s="161"/>
      <c r="D81" s="159"/>
      <c r="E81" s="162"/>
      <c r="F81" s="163"/>
      <c r="G81" s="121"/>
      <c r="H81" s="122"/>
      <c r="I81" s="119" t="str">
        <f t="shared" si="9"/>
        <v/>
      </c>
      <c r="J81" s="164"/>
      <c r="K81" s="157" t="str">
        <f>IF(ISBLANK(H81),"",VLOOKUP(H81,'WBT by Category'!$B$2:$H$38,7,FALSE))</f>
        <v/>
      </c>
      <c r="L81" s="83"/>
      <c r="M81" s="165"/>
      <c r="N81" s="165"/>
      <c r="O81" s="85" t="str">
        <f t="shared" si="10"/>
        <v/>
      </c>
      <c r="P81" s="165"/>
      <c r="Q81" s="165"/>
      <c r="R81" s="85" t="str">
        <f t="shared" si="11"/>
        <v/>
      </c>
      <c r="S81" s="86"/>
      <c r="T81" s="86"/>
      <c r="U81" s="85" t="str">
        <f t="shared" si="12"/>
        <v/>
      </c>
      <c r="V81" s="85" t="str">
        <f t="shared" si="13"/>
        <v/>
      </c>
      <c r="W81" s="87" t="str">
        <f t="shared" si="14"/>
        <v/>
      </c>
      <c r="X81" s="88" t="str">
        <f t="shared" si="15"/>
        <v/>
      </c>
      <c r="Y81" s="89" t="str">
        <f t="shared" si="16"/>
        <v/>
      </c>
      <c r="Z81" s="96" t="e">
        <f t="shared" si="17"/>
        <v>#VALUE!</v>
      </c>
      <c r="AA81" s="2"/>
      <c r="AB81" s="2"/>
      <c r="AC81" s="2"/>
    </row>
    <row r="82" spans="1:29" s="7" customFormat="1" ht="20.25" customHeight="1">
      <c r="A82" s="92"/>
      <c r="B82" s="158"/>
      <c r="C82" s="161"/>
      <c r="D82" s="159"/>
      <c r="E82" s="162"/>
      <c r="F82" s="163"/>
      <c r="G82" s="121"/>
      <c r="H82" s="122"/>
      <c r="I82" s="119" t="str">
        <f t="shared" si="9"/>
        <v/>
      </c>
      <c r="J82" s="164"/>
      <c r="K82" s="157" t="str">
        <f>IF(ISBLANK(H82),"",VLOOKUP(H82,'WBT by Category'!$B$2:$H$38,7,FALSE))</f>
        <v/>
      </c>
      <c r="L82" s="83"/>
      <c r="M82" s="165"/>
      <c r="N82" s="165"/>
      <c r="O82" s="85" t="str">
        <f t="shared" si="10"/>
        <v/>
      </c>
      <c r="P82" s="165"/>
      <c r="Q82" s="165"/>
      <c r="R82" s="85" t="str">
        <f t="shared" si="11"/>
        <v/>
      </c>
      <c r="S82" s="86"/>
      <c r="T82" s="86"/>
      <c r="U82" s="85" t="str">
        <f t="shared" si="12"/>
        <v/>
      </c>
      <c r="V82" s="85" t="str">
        <f t="shared" si="13"/>
        <v/>
      </c>
      <c r="W82" s="87" t="str">
        <f t="shared" si="14"/>
        <v/>
      </c>
      <c r="X82" s="88" t="str">
        <f t="shared" si="15"/>
        <v/>
      </c>
      <c r="Y82" s="89" t="str">
        <f t="shared" si="16"/>
        <v/>
      </c>
      <c r="Z82" s="96" t="e">
        <f t="shared" si="17"/>
        <v>#VALUE!</v>
      </c>
      <c r="AA82" s="6"/>
      <c r="AB82" s="6"/>
      <c r="AC82" s="6"/>
    </row>
    <row r="83" spans="1:29" s="7" customFormat="1" ht="20.25" customHeight="1">
      <c r="A83" s="92"/>
      <c r="B83" s="158"/>
      <c r="C83" s="159"/>
      <c r="D83" s="159"/>
      <c r="E83" s="162"/>
      <c r="F83" s="163"/>
      <c r="G83" s="121"/>
      <c r="H83" s="122"/>
      <c r="I83" s="119" t="str">
        <f t="shared" si="9"/>
        <v/>
      </c>
      <c r="J83" s="164"/>
      <c r="K83" s="157" t="str">
        <f>IF(ISBLANK(H83),"",VLOOKUP(H83,'WBT by Category'!$B$2:$H$38,7,FALSE))</f>
        <v/>
      </c>
      <c r="L83" s="83"/>
      <c r="M83" s="165"/>
      <c r="N83" s="165"/>
      <c r="O83" s="85" t="str">
        <f t="shared" si="10"/>
        <v/>
      </c>
      <c r="P83" s="165"/>
      <c r="Q83" s="165"/>
      <c r="R83" s="85" t="str">
        <f t="shared" si="11"/>
        <v/>
      </c>
      <c r="S83" s="86"/>
      <c r="T83" s="86"/>
      <c r="U83" s="85" t="str">
        <f t="shared" si="12"/>
        <v/>
      </c>
      <c r="V83" s="85" t="str">
        <f t="shared" si="13"/>
        <v/>
      </c>
      <c r="W83" s="87" t="str">
        <f t="shared" si="14"/>
        <v/>
      </c>
      <c r="X83" s="88" t="str">
        <f t="shared" si="15"/>
        <v/>
      </c>
      <c r="Y83" s="89" t="str">
        <f t="shared" si="16"/>
        <v/>
      </c>
      <c r="Z83" s="96" t="e">
        <f t="shared" si="17"/>
        <v>#VALUE!</v>
      </c>
      <c r="AA83" s="6"/>
      <c r="AB83" s="6"/>
      <c r="AC83" s="6"/>
    </row>
    <row r="84" spans="1:29" s="7" customFormat="1" ht="20.25" customHeight="1">
      <c r="A84" s="92"/>
      <c r="B84" s="158"/>
      <c r="C84" s="161"/>
      <c r="D84" s="159"/>
      <c r="E84" s="162"/>
      <c r="F84" s="163"/>
      <c r="G84" s="121"/>
      <c r="H84" s="122"/>
      <c r="I84" s="119" t="str">
        <f t="shared" si="9"/>
        <v/>
      </c>
      <c r="J84" s="164"/>
      <c r="K84" s="157" t="str">
        <f>IF(ISBLANK(H84),"",VLOOKUP(H84,'WBT by Category'!$B$2:$H$38,7,FALSE))</f>
        <v/>
      </c>
      <c r="L84" s="83"/>
      <c r="M84" s="165"/>
      <c r="N84" s="165"/>
      <c r="O84" s="85" t="str">
        <f t="shared" si="10"/>
        <v/>
      </c>
      <c r="P84" s="165"/>
      <c r="Q84" s="165"/>
      <c r="R84" s="85" t="str">
        <f t="shared" si="11"/>
        <v/>
      </c>
      <c r="S84" s="86"/>
      <c r="T84" s="86"/>
      <c r="U84" s="85" t="str">
        <f t="shared" si="12"/>
        <v/>
      </c>
      <c r="V84" s="85" t="str">
        <f t="shared" si="13"/>
        <v/>
      </c>
      <c r="W84" s="87" t="str">
        <f t="shared" si="14"/>
        <v/>
      </c>
      <c r="X84" s="88" t="str">
        <f t="shared" si="15"/>
        <v/>
      </c>
      <c r="Y84" s="89" t="str">
        <f t="shared" si="16"/>
        <v/>
      </c>
      <c r="Z84" s="96" t="e">
        <f t="shared" si="17"/>
        <v>#VALUE!</v>
      </c>
      <c r="AA84" s="6"/>
      <c r="AB84" s="6"/>
      <c r="AC84" s="6"/>
    </row>
    <row r="85" spans="1:29" s="7" customFormat="1" ht="20.25" customHeight="1">
      <c r="A85" s="92"/>
      <c r="B85" s="158"/>
      <c r="C85" s="159"/>
      <c r="D85" s="159"/>
      <c r="E85" s="162"/>
      <c r="F85" s="163"/>
      <c r="G85" s="121"/>
      <c r="H85" s="122"/>
      <c r="I85" s="119" t="str">
        <f t="shared" si="9"/>
        <v/>
      </c>
      <c r="J85" s="164"/>
      <c r="K85" s="157" t="str">
        <f>IF(ISBLANK(H85),"",VLOOKUP(H85,'WBT by Category'!$B$2:$H$38,7,FALSE))</f>
        <v/>
      </c>
      <c r="L85" s="83"/>
      <c r="M85" s="165"/>
      <c r="N85" s="165"/>
      <c r="O85" s="85" t="str">
        <f t="shared" si="10"/>
        <v/>
      </c>
      <c r="P85" s="165"/>
      <c r="Q85" s="165"/>
      <c r="R85" s="85" t="str">
        <f t="shared" si="11"/>
        <v/>
      </c>
      <c r="S85" s="86"/>
      <c r="T85" s="86"/>
      <c r="U85" s="85" t="str">
        <f t="shared" si="12"/>
        <v/>
      </c>
      <c r="V85" s="85" t="str">
        <f t="shared" si="13"/>
        <v/>
      </c>
      <c r="W85" s="87" t="str">
        <f t="shared" si="14"/>
        <v/>
      </c>
      <c r="X85" s="88" t="str">
        <f t="shared" si="15"/>
        <v/>
      </c>
      <c r="Y85" s="89" t="str">
        <f t="shared" si="16"/>
        <v/>
      </c>
      <c r="Z85" s="96" t="e">
        <f t="shared" si="17"/>
        <v>#VALUE!</v>
      </c>
      <c r="AA85" s="6"/>
      <c r="AB85" s="6"/>
      <c r="AC85" s="6"/>
    </row>
    <row r="86" spans="1:29" ht="20.25" customHeight="1">
      <c r="A86" s="92"/>
      <c r="B86" s="158"/>
      <c r="C86" s="159"/>
      <c r="D86" s="159"/>
      <c r="E86" s="162"/>
      <c r="F86" s="163"/>
      <c r="G86" s="121"/>
      <c r="H86" s="122"/>
      <c r="I86" s="119" t="str">
        <f t="shared" si="9"/>
        <v/>
      </c>
      <c r="J86" s="164"/>
      <c r="K86" s="157" t="str">
        <f>IF(ISBLANK(H86),"",VLOOKUP(H86,'WBT by Category'!$B$2:$H$38,7,FALSE))</f>
        <v/>
      </c>
      <c r="L86" s="83"/>
      <c r="M86" s="165"/>
      <c r="N86" s="165"/>
      <c r="O86" s="85" t="str">
        <f t="shared" si="10"/>
        <v/>
      </c>
      <c r="P86" s="165"/>
      <c r="Q86" s="165"/>
      <c r="R86" s="85" t="str">
        <f t="shared" si="11"/>
        <v/>
      </c>
      <c r="S86" s="86"/>
      <c r="T86" s="86"/>
      <c r="U86" s="85" t="str">
        <f t="shared" si="12"/>
        <v/>
      </c>
      <c r="V86" s="85" t="str">
        <f t="shared" si="13"/>
        <v/>
      </c>
      <c r="W86" s="87" t="str">
        <f t="shared" si="14"/>
        <v/>
      </c>
      <c r="X86" s="88" t="str">
        <f t="shared" si="15"/>
        <v/>
      </c>
      <c r="Y86" s="89" t="str">
        <f t="shared" si="16"/>
        <v/>
      </c>
      <c r="Z86" s="96" t="e">
        <f t="shared" si="17"/>
        <v>#VALUE!</v>
      </c>
    </row>
    <row r="87" spans="1:29" ht="20.25" customHeight="1">
      <c r="A87" s="92"/>
      <c r="B87" s="158"/>
      <c r="C87" s="161"/>
      <c r="D87" s="159"/>
      <c r="E87" s="162"/>
      <c r="F87" s="163"/>
      <c r="G87" s="121"/>
      <c r="H87" s="122"/>
      <c r="I87" s="119" t="str">
        <f t="shared" si="9"/>
        <v/>
      </c>
      <c r="J87" s="164"/>
      <c r="K87" s="157" t="str">
        <f>IF(ISBLANK(H87),"",VLOOKUP(H87,'WBT by Category'!$B$2:$H$38,7,FALSE))</f>
        <v/>
      </c>
      <c r="L87" s="83"/>
      <c r="M87" s="165"/>
      <c r="N87" s="165"/>
      <c r="O87" s="85" t="str">
        <f t="shared" si="10"/>
        <v/>
      </c>
      <c r="P87" s="165"/>
      <c r="Q87" s="165"/>
      <c r="R87" s="85" t="str">
        <f t="shared" si="11"/>
        <v/>
      </c>
      <c r="S87" s="86"/>
      <c r="T87" s="86"/>
      <c r="U87" s="85" t="str">
        <f t="shared" si="12"/>
        <v/>
      </c>
      <c r="V87" s="85" t="str">
        <f t="shared" si="13"/>
        <v/>
      </c>
      <c r="W87" s="87" t="str">
        <f t="shared" si="14"/>
        <v/>
      </c>
      <c r="X87" s="88" t="str">
        <f t="shared" si="15"/>
        <v/>
      </c>
      <c r="Y87" s="89" t="str">
        <f t="shared" si="16"/>
        <v/>
      </c>
      <c r="Z87" s="96" t="e">
        <f t="shared" si="17"/>
        <v>#VALUE!</v>
      </c>
    </row>
    <row r="88" spans="1:29" ht="20.25" customHeight="1">
      <c r="A88" s="92"/>
      <c r="B88" s="158"/>
      <c r="C88" s="159"/>
      <c r="D88" s="159"/>
      <c r="E88" s="162"/>
      <c r="F88" s="163"/>
      <c r="G88" s="121"/>
      <c r="H88" s="122"/>
      <c r="I88" s="119" t="str">
        <f t="shared" si="9"/>
        <v/>
      </c>
      <c r="J88" s="164"/>
      <c r="K88" s="157" t="str">
        <f>IF(ISBLANK(H88),"",VLOOKUP(H88,'WBT by Category'!$B$2:$H$38,7,FALSE))</f>
        <v/>
      </c>
      <c r="L88" s="83"/>
      <c r="M88" s="165"/>
      <c r="N88" s="165"/>
      <c r="O88" s="85" t="str">
        <f t="shared" si="10"/>
        <v/>
      </c>
      <c r="P88" s="165"/>
      <c r="Q88" s="165"/>
      <c r="R88" s="85" t="str">
        <f t="shared" si="11"/>
        <v/>
      </c>
      <c r="S88" s="86"/>
      <c r="T88" s="86"/>
      <c r="U88" s="85" t="str">
        <f t="shared" si="12"/>
        <v/>
      </c>
      <c r="V88" s="85" t="str">
        <f t="shared" si="13"/>
        <v/>
      </c>
      <c r="W88" s="87" t="str">
        <f t="shared" si="14"/>
        <v/>
      </c>
      <c r="X88" s="88" t="str">
        <f t="shared" si="15"/>
        <v/>
      </c>
      <c r="Y88" s="89" t="str">
        <f t="shared" si="16"/>
        <v/>
      </c>
      <c r="Z88" s="96" t="e">
        <f t="shared" si="17"/>
        <v>#VALUE!</v>
      </c>
    </row>
    <row r="89" spans="1:29" ht="20.25" customHeight="1">
      <c r="A89" s="92"/>
      <c r="B89" s="158"/>
      <c r="C89" s="159"/>
      <c r="D89" s="159"/>
      <c r="E89" s="162"/>
      <c r="F89" s="163"/>
      <c r="G89" s="121"/>
      <c r="H89" s="122"/>
      <c r="I89" s="119" t="str">
        <f t="shared" si="9"/>
        <v/>
      </c>
      <c r="J89" s="164"/>
      <c r="K89" s="157" t="str">
        <f>IF(ISBLANK(H89),"",VLOOKUP(H89,'WBT by Category'!$B$2:$H$38,7,FALSE))</f>
        <v/>
      </c>
      <c r="L89" s="83"/>
      <c r="M89" s="165"/>
      <c r="N89" s="165"/>
      <c r="O89" s="85" t="str">
        <f t="shared" si="10"/>
        <v/>
      </c>
      <c r="P89" s="165"/>
      <c r="Q89" s="165"/>
      <c r="R89" s="85" t="str">
        <f t="shared" si="11"/>
        <v/>
      </c>
      <c r="S89" s="86"/>
      <c r="T89" s="86"/>
      <c r="U89" s="85" t="str">
        <f t="shared" si="12"/>
        <v/>
      </c>
      <c r="V89" s="85" t="str">
        <f t="shared" si="13"/>
        <v/>
      </c>
      <c r="W89" s="87" t="str">
        <f t="shared" si="14"/>
        <v/>
      </c>
      <c r="X89" s="88" t="str">
        <f t="shared" si="15"/>
        <v/>
      </c>
      <c r="Y89" s="89" t="str">
        <f t="shared" si="16"/>
        <v/>
      </c>
      <c r="Z89" s="96" t="e">
        <f t="shared" si="17"/>
        <v>#VALUE!</v>
      </c>
    </row>
    <row r="90" spans="1:29" ht="20.25" customHeight="1">
      <c r="A90" s="92"/>
      <c r="B90" s="158"/>
      <c r="C90" s="161"/>
      <c r="D90" s="159"/>
      <c r="E90" s="162"/>
      <c r="F90" s="163"/>
      <c r="G90" s="121"/>
      <c r="H90" s="122"/>
      <c r="I90" s="119" t="str">
        <f t="shared" si="9"/>
        <v/>
      </c>
      <c r="J90" s="164"/>
      <c r="K90" s="157" t="str">
        <f>IF(ISBLANK(H90),"",VLOOKUP(H90,'WBT by Category'!$B$2:$H$38,7,FALSE))</f>
        <v/>
      </c>
      <c r="L90" s="83"/>
      <c r="M90" s="165"/>
      <c r="N90" s="165"/>
      <c r="O90" s="85" t="str">
        <f t="shared" si="10"/>
        <v/>
      </c>
      <c r="P90" s="165"/>
      <c r="Q90" s="165"/>
      <c r="R90" s="85" t="str">
        <f t="shared" si="11"/>
        <v/>
      </c>
      <c r="S90" s="86"/>
      <c r="T90" s="86"/>
      <c r="U90" s="85" t="str">
        <f t="shared" si="12"/>
        <v/>
      </c>
      <c r="V90" s="85" t="str">
        <f t="shared" si="13"/>
        <v/>
      </c>
      <c r="W90" s="87" t="str">
        <f t="shared" si="14"/>
        <v/>
      </c>
      <c r="X90" s="88" t="str">
        <f t="shared" si="15"/>
        <v/>
      </c>
      <c r="Y90" s="89" t="str">
        <f t="shared" si="16"/>
        <v/>
      </c>
      <c r="Z90" s="96" t="e">
        <f t="shared" si="17"/>
        <v>#VALUE!</v>
      </c>
    </row>
    <row r="91" spans="1:29" ht="20.25" customHeight="1">
      <c r="A91" s="92"/>
      <c r="B91" s="158"/>
      <c r="C91" s="161"/>
      <c r="D91" s="159"/>
      <c r="E91" s="162"/>
      <c r="F91" s="163"/>
      <c r="G91" s="121"/>
      <c r="H91" s="122"/>
      <c r="I91" s="119" t="str">
        <f t="shared" si="9"/>
        <v/>
      </c>
      <c r="J91" s="164"/>
      <c r="K91" s="157" t="str">
        <f>IF(ISBLANK(H91),"",VLOOKUP(H91,'WBT by Category'!$B$2:$H$38,7,FALSE))</f>
        <v/>
      </c>
      <c r="L91" s="83"/>
      <c r="M91" s="165"/>
      <c r="N91" s="165"/>
      <c r="O91" s="85" t="str">
        <f t="shared" si="10"/>
        <v/>
      </c>
      <c r="P91" s="165"/>
      <c r="Q91" s="165"/>
      <c r="R91" s="85" t="str">
        <f t="shared" si="11"/>
        <v/>
      </c>
      <c r="S91" s="86"/>
      <c r="T91" s="86"/>
      <c r="U91" s="85" t="str">
        <f t="shared" si="12"/>
        <v/>
      </c>
      <c r="V91" s="85" t="str">
        <f t="shared" si="13"/>
        <v/>
      </c>
      <c r="W91" s="87" t="str">
        <f t="shared" si="14"/>
        <v/>
      </c>
      <c r="X91" s="88" t="str">
        <f t="shared" si="15"/>
        <v/>
      </c>
      <c r="Y91" s="89" t="str">
        <f t="shared" si="16"/>
        <v/>
      </c>
      <c r="Z91" s="96" t="e">
        <f t="shared" si="17"/>
        <v>#VALUE!</v>
      </c>
    </row>
    <row r="92" spans="1:29" ht="20.25" customHeight="1">
      <c r="A92" s="92"/>
      <c r="B92" s="158"/>
      <c r="C92" s="159"/>
      <c r="D92" s="159"/>
      <c r="E92" s="162"/>
      <c r="F92" s="163"/>
      <c r="G92" s="121"/>
      <c r="H92" s="122"/>
      <c r="I92" s="119" t="str">
        <f t="shared" si="9"/>
        <v/>
      </c>
      <c r="J92" s="164"/>
      <c r="K92" s="157" t="str">
        <f>IF(ISBLANK(H92),"",VLOOKUP(H92,'WBT by Category'!$B$2:$H$38,7,FALSE))</f>
        <v/>
      </c>
      <c r="L92" s="83"/>
      <c r="M92" s="165"/>
      <c r="N92" s="165"/>
      <c r="O92" s="85" t="str">
        <f t="shared" si="10"/>
        <v/>
      </c>
      <c r="P92" s="165"/>
      <c r="Q92" s="165"/>
      <c r="R92" s="85" t="str">
        <f t="shared" si="11"/>
        <v/>
      </c>
      <c r="S92" s="86"/>
      <c r="T92" s="86"/>
      <c r="U92" s="85" t="str">
        <f t="shared" si="12"/>
        <v/>
      </c>
      <c r="V92" s="85" t="str">
        <f t="shared" si="13"/>
        <v/>
      </c>
      <c r="W92" s="87" t="str">
        <f t="shared" si="14"/>
        <v/>
      </c>
      <c r="X92" s="88" t="str">
        <f t="shared" si="15"/>
        <v/>
      </c>
      <c r="Y92" s="89" t="str">
        <f t="shared" si="16"/>
        <v/>
      </c>
      <c r="Z92" s="96" t="e">
        <f t="shared" si="17"/>
        <v>#VALUE!</v>
      </c>
    </row>
    <row r="93" spans="1:29" ht="20.25" customHeight="1">
      <c r="A93" s="92"/>
      <c r="B93" s="158"/>
      <c r="C93" s="161"/>
      <c r="D93" s="159"/>
      <c r="E93" s="162"/>
      <c r="F93" s="163"/>
      <c r="G93" s="121"/>
      <c r="H93" s="122"/>
      <c r="I93" s="119" t="str">
        <f t="shared" si="9"/>
        <v/>
      </c>
      <c r="J93" s="164"/>
      <c r="K93" s="157" t="str">
        <f>IF(ISBLANK(H93),"",VLOOKUP(H93,'WBT by Category'!$B$2:$H$38,7,FALSE))</f>
        <v/>
      </c>
      <c r="L93" s="83"/>
      <c r="M93" s="165"/>
      <c r="N93" s="165"/>
      <c r="O93" s="85" t="str">
        <f t="shared" si="10"/>
        <v/>
      </c>
      <c r="P93" s="165"/>
      <c r="Q93" s="165"/>
      <c r="R93" s="85" t="str">
        <f t="shared" si="11"/>
        <v/>
      </c>
      <c r="S93" s="86"/>
      <c r="T93" s="86"/>
      <c r="U93" s="85" t="str">
        <f t="shared" si="12"/>
        <v/>
      </c>
      <c r="V93" s="85" t="str">
        <f t="shared" si="13"/>
        <v/>
      </c>
      <c r="W93" s="87" t="str">
        <f t="shared" si="14"/>
        <v/>
      </c>
      <c r="X93" s="88" t="str">
        <f t="shared" si="15"/>
        <v/>
      </c>
      <c r="Y93" s="89" t="str">
        <f t="shared" si="16"/>
        <v/>
      </c>
      <c r="Z93" s="96" t="e">
        <f t="shared" si="17"/>
        <v>#VALUE!</v>
      </c>
    </row>
    <row r="94" spans="1:29" ht="20.25" customHeight="1">
      <c r="A94" s="92"/>
      <c r="B94" s="158"/>
      <c r="C94" s="159"/>
      <c r="D94" s="159"/>
      <c r="E94" s="162"/>
      <c r="F94" s="163"/>
      <c r="G94" s="121"/>
      <c r="H94" s="122"/>
      <c r="I94" s="119" t="str">
        <f t="shared" si="9"/>
        <v/>
      </c>
      <c r="J94" s="164"/>
      <c r="K94" s="157" t="str">
        <f>IF(ISBLANK(H94),"",VLOOKUP(H94,'WBT by Category'!$B$2:$H$38,7,FALSE))</f>
        <v/>
      </c>
      <c r="L94" s="83"/>
      <c r="M94" s="165"/>
      <c r="N94" s="165"/>
      <c r="O94" s="85" t="str">
        <f t="shared" si="10"/>
        <v/>
      </c>
      <c r="P94" s="165"/>
      <c r="Q94" s="165"/>
      <c r="R94" s="85" t="str">
        <f t="shared" si="11"/>
        <v/>
      </c>
      <c r="S94" s="86"/>
      <c r="T94" s="86"/>
      <c r="U94" s="85" t="str">
        <f t="shared" si="12"/>
        <v/>
      </c>
      <c r="V94" s="85" t="str">
        <f t="shared" si="13"/>
        <v/>
      </c>
      <c r="W94" s="87" t="str">
        <f t="shared" si="14"/>
        <v/>
      </c>
      <c r="X94" s="88" t="str">
        <f t="shared" si="15"/>
        <v/>
      </c>
      <c r="Y94" s="89" t="str">
        <f t="shared" si="16"/>
        <v/>
      </c>
      <c r="Z94" s="96" t="e">
        <f t="shared" si="17"/>
        <v>#VALUE!</v>
      </c>
    </row>
    <row r="95" spans="1:29" ht="20.25" customHeight="1">
      <c r="A95" s="92"/>
      <c r="B95" s="158"/>
      <c r="C95" s="159"/>
      <c r="D95" s="159"/>
      <c r="E95" s="162"/>
      <c r="F95" s="163"/>
      <c r="G95" s="121"/>
      <c r="H95" s="122"/>
      <c r="I95" s="119" t="str">
        <f t="shared" si="9"/>
        <v/>
      </c>
      <c r="J95" s="164"/>
      <c r="K95" s="157" t="str">
        <f>IF(ISBLANK(H95),"",VLOOKUP(H95,'WBT by Category'!$B$2:$H$38,7,FALSE))</f>
        <v/>
      </c>
      <c r="L95" s="83"/>
      <c r="M95" s="165"/>
      <c r="N95" s="165"/>
      <c r="O95" s="85" t="str">
        <f t="shared" si="10"/>
        <v/>
      </c>
      <c r="P95" s="165"/>
      <c r="Q95" s="165"/>
      <c r="R95" s="85" t="str">
        <f t="shared" si="11"/>
        <v/>
      </c>
      <c r="S95" s="86"/>
      <c r="T95" s="86"/>
      <c r="U95" s="85" t="str">
        <f t="shared" si="12"/>
        <v/>
      </c>
      <c r="V95" s="85" t="str">
        <f t="shared" si="13"/>
        <v/>
      </c>
      <c r="W95" s="87" t="str">
        <f t="shared" si="14"/>
        <v/>
      </c>
      <c r="X95" s="88" t="str">
        <f t="shared" si="15"/>
        <v/>
      </c>
      <c r="Y95" s="89" t="str">
        <f t="shared" si="16"/>
        <v/>
      </c>
      <c r="Z95" s="96" t="e">
        <f t="shared" si="17"/>
        <v>#VALUE!</v>
      </c>
    </row>
    <row r="96" spans="1:29" ht="20.25" customHeight="1">
      <c r="A96" s="92"/>
      <c r="B96" s="158"/>
      <c r="C96" s="161"/>
      <c r="D96" s="159"/>
      <c r="E96" s="162"/>
      <c r="F96" s="163"/>
      <c r="G96" s="121"/>
      <c r="H96" s="122"/>
      <c r="I96" s="119" t="str">
        <f t="shared" si="9"/>
        <v/>
      </c>
      <c r="J96" s="164"/>
      <c r="K96" s="157" t="str">
        <f>IF(ISBLANK(H96),"",VLOOKUP(H96,'WBT by Category'!$B$2:$H$38,7,FALSE))</f>
        <v/>
      </c>
      <c r="L96" s="83"/>
      <c r="M96" s="165"/>
      <c r="N96" s="165"/>
      <c r="O96" s="85" t="str">
        <f t="shared" si="10"/>
        <v/>
      </c>
      <c r="P96" s="165"/>
      <c r="Q96" s="165"/>
      <c r="R96" s="85" t="str">
        <f t="shared" si="11"/>
        <v/>
      </c>
      <c r="S96" s="86"/>
      <c r="T96" s="86"/>
      <c r="U96" s="85" t="str">
        <f t="shared" si="12"/>
        <v/>
      </c>
      <c r="V96" s="85" t="str">
        <f t="shared" si="13"/>
        <v/>
      </c>
      <c r="W96" s="87" t="str">
        <f t="shared" si="14"/>
        <v/>
      </c>
      <c r="X96" s="88" t="str">
        <f t="shared" si="15"/>
        <v/>
      </c>
      <c r="Y96" s="89" t="str">
        <f t="shared" si="16"/>
        <v/>
      </c>
      <c r="Z96" s="96" t="e">
        <f t="shared" si="17"/>
        <v>#VALUE!</v>
      </c>
    </row>
    <row r="97" spans="1:26" ht="20.25" customHeight="1">
      <c r="A97" s="92"/>
      <c r="B97" s="158"/>
      <c r="C97" s="159"/>
      <c r="D97" s="159"/>
      <c r="E97" s="162"/>
      <c r="F97" s="163"/>
      <c r="G97" s="121"/>
      <c r="H97" s="122"/>
      <c r="I97" s="119" t="str">
        <f t="shared" si="9"/>
        <v/>
      </c>
      <c r="J97" s="164"/>
      <c r="K97" s="157" t="str">
        <f>IF(ISBLANK(H97),"",VLOOKUP(H97,'WBT by Category'!$B$2:$H$38,7,FALSE))</f>
        <v/>
      </c>
      <c r="L97" s="83"/>
      <c r="M97" s="165"/>
      <c r="N97" s="165"/>
      <c r="O97" s="85" t="str">
        <f t="shared" si="10"/>
        <v/>
      </c>
      <c r="P97" s="165"/>
      <c r="Q97" s="165"/>
      <c r="R97" s="85" t="str">
        <f t="shared" si="11"/>
        <v/>
      </c>
      <c r="S97" s="86"/>
      <c r="T97" s="86"/>
      <c r="U97" s="85" t="str">
        <f t="shared" si="12"/>
        <v/>
      </c>
      <c r="V97" s="85" t="str">
        <f t="shared" si="13"/>
        <v/>
      </c>
      <c r="W97" s="87" t="str">
        <f t="shared" si="14"/>
        <v/>
      </c>
      <c r="X97" s="88" t="str">
        <f t="shared" si="15"/>
        <v/>
      </c>
      <c r="Y97" s="89" t="str">
        <f t="shared" si="16"/>
        <v/>
      </c>
      <c r="Z97" s="96" t="e">
        <f t="shared" si="17"/>
        <v>#VALUE!</v>
      </c>
    </row>
    <row r="98" spans="1:26" ht="20.25" customHeight="1">
      <c r="A98" s="92"/>
      <c r="B98" s="158"/>
      <c r="C98" s="159"/>
      <c r="D98" s="159"/>
      <c r="E98" s="162"/>
      <c r="F98" s="163"/>
      <c r="G98" s="121"/>
      <c r="H98" s="122"/>
      <c r="I98" s="119" t="str">
        <f t="shared" si="9"/>
        <v/>
      </c>
      <c r="J98" s="164"/>
      <c r="K98" s="157" t="str">
        <f>IF(ISBLANK(H98),"",VLOOKUP(H98,'WBT by Category'!$B$2:$H$38,7,FALSE))</f>
        <v/>
      </c>
      <c r="L98" s="83"/>
      <c r="M98" s="165"/>
      <c r="N98" s="165"/>
      <c r="O98" s="85" t="str">
        <f t="shared" si="10"/>
        <v/>
      </c>
      <c r="P98" s="165"/>
      <c r="Q98" s="165"/>
      <c r="R98" s="85" t="str">
        <f t="shared" si="11"/>
        <v/>
      </c>
      <c r="S98" s="86"/>
      <c r="T98" s="86"/>
      <c r="U98" s="85" t="str">
        <f t="shared" si="12"/>
        <v/>
      </c>
      <c r="V98" s="85" t="str">
        <f t="shared" si="13"/>
        <v/>
      </c>
      <c r="W98" s="87" t="str">
        <f t="shared" si="14"/>
        <v/>
      </c>
      <c r="X98" s="88" t="str">
        <f t="shared" si="15"/>
        <v/>
      </c>
      <c r="Y98" s="89" t="str">
        <f t="shared" si="16"/>
        <v/>
      </c>
      <c r="Z98" s="96" t="e">
        <f t="shared" si="17"/>
        <v>#VALUE!</v>
      </c>
    </row>
    <row r="99" spans="1:26" ht="20.25" customHeight="1">
      <c r="A99" s="92"/>
      <c r="B99" s="158"/>
      <c r="C99" s="161"/>
      <c r="D99" s="159"/>
      <c r="E99" s="162"/>
      <c r="F99" s="163"/>
      <c r="G99" s="121"/>
      <c r="H99" s="122"/>
      <c r="I99" s="119" t="str">
        <f t="shared" si="9"/>
        <v/>
      </c>
      <c r="J99" s="164"/>
      <c r="K99" s="157" t="str">
        <f>IF(ISBLANK(H99),"",VLOOKUP(H99,'WBT by Category'!$B$2:$H$38,7,FALSE))</f>
        <v/>
      </c>
      <c r="L99" s="83"/>
      <c r="M99" s="165"/>
      <c r="N99" s="165"/>
      <c r="O99" s="85" t="str">
        <f t="shared" si="10"/>
        <v/>
      </c>
      <c r="P99" s="165"/>
      <c r="Q99" s="165"/>
      <c r="R99" s="85" t="str">
        <f t="shared" si="11"/>
        <v/>
      </c>
      <c r="S99" s="86"/>
      <c r="T99" s="86"/>
      <c r="U99" s="85" t="str">
        <f t="shared" si="12"/>
        <v/>
      </c>
      <c r="V99" s="85" t="str">
        <f t="shared" si="13"/>
        <v/>
      </c>
      <c r="W99" s="87" t="str">
        <f t="shared" si="14"/>
        <v/>
      </c>
      <c r="X99" s="88" t="str">
        <f t="shared" si="15"/>
        <v/>
      </c>
      <c r="Y99" s="89" t="str">
        <f t="shared" si="16"/>
        <v/>
      </c>
      <c r="Z99" s="96" t="e">
        <f t="shared" si="17"/>
        <v>#VALUE!</v>
      </c>
    </row>
  </sheetData>
  <sheetProtection selectLockedCells="1"/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9">
    <cfRule type="iconSet" priority="1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:G99" xr:uid="{00000000-0002-0000-03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'WBT by Category'!$B$2:$B$38</xm:f>
          </x14:formula1>
          <xm:sqref>H8:H99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8">
    <pageSetUpPr fitToPage="1"/>
  </sheetPr>
  <dimension ref="A1:AC99"/>
  <sheetViews>
    <sheetView zoomScale="75" workbookViewId="0">
      <pane ySplit="7" topLeftCell="A8" activePane="bottomLeft" state="frozen"/>
      <selection activeCell="A6" sqref="A6"/>
      <selection pane="bottomLeft" activeCell="Z8" sqref="Z8:Z99"/>
    </sheetView>
  </sheetViews>
  <sheetFormatPr defaultColWidth="9.1328125" defaultRowHeight="12.75"/>
  <cols>
    <col min="1" max="1" width="11.265625" style="3" customWidth="1"/>
    <col min="2" max="2" width="5.73046875" style="4" customWidth="1"/>
    <col min="3" max="3" width="14.73046875" style="5" customWidth="1"/>
    <col min="4" max="4" width="14.59765625" style="5" customWidth="1"/>
    <col min="5" max="5" width="5.73046875" style="9" customWidth="1"/>
    <col min="6" max="6" width="18.3984375" style="9" customWidth="1"/>
    <col min="7" max="7" width="5.73046875" style="9" customWidth="1"/>
    <col min="8" max="8" width="10.3984375" style="9" customWidth="1"/>
    <col min="9" max="9" width="10.3984375" style="144" hidden="1" customWidth="1"/>
    <col min="10" max="10" width="7.59765625" style="10" customWidth="1"/>
    <col min="11" max="11" width="7.86328125" style="14" customWidth="1"/>
    <col min="12" max="12" width="8.1328125" style="4" customWidth="1"/>
    <col min="13" max="14" width="11.59765625" style="11" customWidth="1"/>
    <col min="15" max="15" width="10.59765625" style="15" customWidth="1"/>
    <col min="16" max="17" width="11.59765625" style="11" customWidth="1"/>
    <col min="18" max="18" width="10.59765625" style="15" customWidth="1"/>
    <col min="19" max="19" width="11.59765625" style="12" hidden="1" customWidth="1"/>
    <col min="20" max="20" width="11.59765625" style="13" hidden="1" customWidth="1"/>
    <col min="21" max="21" width="10.59765625" style="16" hidden="1" customWidth="1"/>
    <col min="22" max="22" width="10.59765625" style="17" customWidth="1"/>
    <col min="23" max="25" width="10.59765625" style="18" customWidth="1"/>
    <col min="26" max="26" width="11.265625" style="5" customWidth="1"/>
    <col min="27" max="16384" width="9.13281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37"/>
      <c r="D3" s="236"/>
      <c r="E3" s="236"/>
      <c r="F3" s="236"/>
      <c r="G3" s="236"/>
      <c r="H3" s="236"/>
      <c r="I3" s="236"/>
      <c r="J3" s="236"/>
      <c r="K3" s="236"/>
      <c r="L3" s="236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/>
      <c r="B8" s="134"/>
      <c r="C8" s="123"/>
      <c r="D8" s="123"/>
      <c r="E8" s="121"/>
      <c r="F8" s="137"/>
      <c r="G8" s="121"/>
      <c r="H8" s="122"/>
      <c r="I8" s="157" t="str">
        <f t="shared" ref="I8:I71" si="0">CONCATENATE(G8,H8)</f>
        <v/>
      </c>
      <c r="J8" s="120"/>
      <c r="K8" s="157" t="str">
        <f>IF(ISBLANK(H8),"",VLOOKUP(H8,'WBT by Category'!$B$2:$H$38,7,FALSE))</f>
        <v/>
      </c>
      <c r="L8" s="134"/>
      <c r="M8" s="127"/>
      <c r="N8" s="127"/>
      <c r="O8" s="128" t="str">
        <f t="shared" ref="O8:O71" si="1">IF(ISBLANK(N8),"",N8-M8)</f>
        <v/>
      </c>
      <c r="P8" s="127"/>
      <c r="Q8" s="127"/>
      <c r="R8" s="128" t="str">
        <f t="shared" ref="R8:R71" si="2">IF(ISBLANK(Q8),"",Q8-P8)</f>
        <v/>
      </c>
      <c r="S8" s="129"/>
      <c r="T8" s="129"/>
      <c r="U8" s="128" t="str">
        <f t="shared" ref="U8:U71" si="3">IF(ISBLANK(T8),"",T8-S8)</f>
        <v/>
      </c>
      <c r="V8" s="128" t="str">
        <f t="shared" ref="V8:V71" si="4">IF(ISNUMBER(O8),SUM(O8,R8,U8),"")</f>
        <v/>
      </c>
      <c r="W8" s="130" t="str">
        <f t="shared" ref="W8:W71" si="5">IF(ISNUMBER(V8),V8*86400,"")</f>
        <v/>
      </c>
      <c r="X8" s="131" t="str">
        <f t="shared" ref="X8:X71" si="6">IF(ISNUMBER(L8),L8/W8,"")</f>
        <v/>
      </c>
      <c r="Y8" s="132" t="str">
        <f t="shared" ref="Y8:Y71" si="7">IF(ISNUMBER(L8),(L8*100)/K8/W8,"")</f>
        <v/>
      </c>
      <c r="Z8" s="96" t="e">
        <f>$Y$8-Y8</f>
        <v>#VALUE!</v>
      </c>
      <c r="AA8" s="6"/>
      <c r="AB8" s="6"/>
      <c r="AC8" s="6"/>
    </row>
    <row r="9" spans="1:29" s="7" customFormat="1" ht="20.25" customHeight="1">
      <c r="A9" s="136"/>
      <c r="B9" s="134"/>
      <c r="C9" s="138"/>
      <c r="D9" s="138"/>
      <c r="E9" s="121"/>
      <c r="F9" s="133"/>
      <c r="G9" s="121"/>
      <c r="H9" s="122"/>
      <c r="I9" s="157" t="str">
        <f t="shared" si="0"/>
        <v/>
      </c>
      <c r="J9" s="120"/>
      <c r="K9" s="157" t="str">
        <f>IF(ISBLANK(H9),"",VLOOKUP(H9,'WBT by Category'!$B$2:$H$38,7,FALSE))</f>
        <v/>
      </c>
      <c r="L9" s="134"/>
      <c r="M9" s="127"/>
      <c r="N9" s="127"/>
      <c r="O9" s="128" t="str">
        <f t="shared" si="1"/>
        <v/>
      </c>
      <c r="P9" s="127"/>
      <c r="Q9" s="127"/>
      <c r="R9" s="128" t="str">
        <f t="shared" si="2"/>
        <v/>
      </c>
      <c r="S9" s="129"/>
      <c r="T9" s="129"/>
      <c r="U9" s="128" t="str">
        <f t="shared" si="3"/>
        <v/>
      </c>
      <c r="V9" s="128" t="str">
        <f t="shared" si="4"/>
        <v/>
      </c>
      <c r="W9" s="130" t="str">
        <f t="shared" si="5"/>
        <v/>
      </c>
      <c r="X9" s="131" t="str">
        <f t="shared" si="6"/>
        <v/>
      </c>
      <c r="Y9" s="132" t="str">
        <f t="shared" si="7"/>
        <v/>
      </c>
      <c r="Z9" s="96" t="e">
        <f t="shared" ref="Z9:Z72" si="8">$Y$8-Y9</f>
        <v>#VALUE!</v>
      </c>
      <c r="AA9" s="6"/>
      <c r="AB9" s="6"/>
      <c r="AC9" s="6"/>
    </row>
    <row r="10" spans="1:29" s="7" customFormat="1" ht="20.25" customHeight="1">
      <c r="A10" s="136"/>
      <c r="B10" s="134"/>
      <c r="C10" s="125"/>
      <c r="D10" s="123"/>
      <c r="E10" s="121"/>
      <c r="F10" s="122"/>
      <c r="G10" s="121"/>
      <c r="H10" s="122"/>
      <c r="I10" s="157" t="str">
        <f t="shared" si="0"/>
        <v/>
      </c>
      <c r="J10" s="120"/>
      <c r="K10" s="157" t="str">
        <f>IF(ISBLANK(H10),"",VLOOKUP(H10,'WBT by Category'!$B$2:$H$38,7,FALSE))</f>
        <v/>
      </c>
      <c r="L10" s="134"/>
      <c r="M10" s="127"/>
      <c r="N10" s="127"/>
      <c r="O10" s="128" t="str">
        <f t="shared" si="1"/>
        <v/>
      </c>
      <c r="P10" s="127"/>
      <c r="Q10" s="127"/>
      <c r="R10" s="128" t="str">
        <f t="shared" si="2"/>
        <v/>
      </c>
      <c r="S10" s="129"/>
      <c r="T10" s="129"/>
      <c r="U10" s="128" t="str">
        <f t="shared" si="3"/>
        <v/>
      </c>
      <c r="V10" s="128" t="str">
        <f t="shared" si="4"/>
        <v/>
      </c>
      <c r="W10" s="130" t="str">
        <f t="shared" si="5"/>
        <v/>
      </c>
      <c r="X10" s="131" t="str">
        <f t="shared" si="6"/>
        <v/>
      </c>
      <c r="Y10" s="132" t="str">
        <f t="shared" si="7"/>
        <v/>
      </c>
      <c r="Z10" s="96" t="e">
        <f t="shared" si="8"/>
        <v>#VALUE!</v>
      </c>
      <c r="AA10" s="6"/>
      <c r="AB10" s="6"/>
      <c r="AC10" s="6"/>
    </row>
    <row r="11" spans="1:29" s="7" customFormat="1" ht="20.25" customHeight="1">
      <c r="A11" s="136"/>
      <c r="B11" s="134"/>
      <c r="C11" s="138"/>
      <c r="D11" s="123"/>
      <c r="E11" s="121"/>
      <c r="F11" s="122"/>
      <c r="G11" s="121"/>
      <c r="H11" s="122"/>
      <c r="I11" s="157" t="str">
        <f t="shared" si="0"/>
        <v/>
      </c>
      <c r="J11" s="120"/>
      <c r="K11" s="157" t="str">
        <f>IF(ISBLANK(H11),"",VLOOKUP(H11,'WBT by Category'!$B$2:$H$38,7,FALSE))</f>
        <v/>
      </c>
      <c r="L11" s="134"/>
      <c r="M11" s="127"/>
      <c r="N11" s="127"/>
      <c r="O11" s="128" t="str">
        <f t="shared" si="1"/>
        <v/>
      </c>
      <c r="P11" s="127"/>
      <c r="Q11" s="127"/>
      <c r="R11" s="128" t="str">
        <f t="shared" si="2"/>
        <v/>
      </c>
      <c r="S11" s="129"/>
      <c r="T11" s="129"/>
      <c r="U11" s="128" t="str">
        <f t="shared" si="3"/>
        <v/>
      </c>
      <c r="V11" s="128" t="str">
        <f t="shared" si="4"/>
        <v/>
      </c>
      <c r="W11" s="130" t="str">
        <f t="shared" si="5"/>
        <v/>
      </c>
      <c r="X11" s="131" t="str">
        <f t="shared" si="6"/>
        <v/>
      </c>
      <c r="Y11" s="132" t="str">
        <f t="shared" si="7"/>
        <v/>
      </c>
      <c r="Z11" s="96" t="e">
        <f t="shared" si="8"/>
        <v>#VALUE!</v>
      </c>
      <c r="AA11" s="6"/>
      <c r="AB11" s="6"/>
      <c r="AC11" s="6"/>
    </row>
    <row r="12" spans="1:29" s="7" customFormat="1" ht="20.25" customHeight="1">
      <c r="A12" s="136"/>
      <c r="B12" s="134"/>
      <c r="C12" s="123"/>
      <c r="D12" s="123"/>
      <c r="E12" s="121"/>
      <c r="F12" s="122"/>
      <c r="G12" s="121"/>
      <c r="H12" s="122"/>
      <c r="I12" s="157" t="str">
        <f t="shared" si="0"/>
        <v/>
      </c>
      <c r="J12" s="120"/>
      <c r="K12" s="157" t="str">
        <f>IF(ISBLANK(H12),"",VLOOKUP(H12,'WBT by Category'!$B$2:$H$38,7,FALSE))</f>
        <v/>
      </c>
      <c r="L12" s="134"/>
      <c r="M12" s="127"/>
      <c r="N12" s="127"/>
      <c r="O12" s="128" t="str">
        <f t="shared" si="1"/>
        <v/>
      </c>
      <c r="P12" s="127"/>
      <c r="Q12" s="127"/>
      <c r="R12" s="128" t="str">
        <f t="shared" si="2"/>
        <v/>
      </c>
      <c r="S12" s="129"/>
      <c r="T12" s="129"/>
      <c r="U12" s="128" t="str">
        <f t="shared" si="3"/>
        <v/>
      </c>
      <c r="V12" s="128" t="str">
        <f t="shared" si="4"/>
        <v/>
      </c>
      <c r="W12" s="130" t="str">
        <f t="shared" si="5"/>
        <v/>
      </c>
      <c r="X12" s="131" t="str">
        <f t="shared" si="6"/>
        <v/>
      </c>
      <c r="Y12" s="132" t="str">
        <f t="shared" si="7"/>
        <v/>
      </c>
      <c r="Z12" s="96" t="e">
        <f t="shared" si="8"/>
        <v>#VALUE!</v>
      </c>
      <c r="AA12" s="6"/>
      <c r="AB12" s="6"/>
      <c r="AC12" s="6"/>
    </row>
    <row r="13" spans="1:29" s="7" customFormat="1" ht="20.25" customHeight="1">
      <c r="A13" s="136"/>
      <c r="B13" s="134"/>
      <c r="C13" s="138"/>
      <c r="D13" s="138"/>
      <c r="E13" s="121"/>
      <c r="F13" s="121"/>
      <c r="G13" s="121"/>
      <c r="H13" s="122"/>
      <c r="I13" s="157" t="str">
        <f t="shared" si="0"/>
        <v/>
      </c>
      <c r="J13" s="120"/>
      <c r="K13" s="157" t="str">
        <f>IF(ISBLANK(H13),"",VLOOKUP(H13,'WBT by Category'!$B$2:$H$38,7,FALSE))</f>
        <v/>
      </c>
      <c r="L13" s="134"/>
      <c r="M13" s="127"/>
      <c r="N13" s="127"/>
      <c r="O13" s="128" t="str">
        <f t="shared" si="1"/>
        <v/>
      </c>
      <c r="P13" s="127"/>
      <c r="Q13" s="127"/>
      <c r="R13" s="128" t="str">
        <f t="shared" si="2"/>
        <v/>
      </c>
      <c r="S13" s="129"/>
      <c r="T13" s="129"/>
      <c r="U13" s="128" t="str">
        <f t="shared" si="3"/>
        <v/>
      </c>
      <c r="V13" s="128" t="str">
        <f t="shared" si="4"/>
        <v/>
      </c>
      <c r="W13" s="130" t="str">
        <f t="shared" si="5"/>
        <v/>
      </c>
      <c r="X13" s="131" t="str">
        <f t="shared" si="6"/>
        <v/>
      </c>
      <c r="Y13" s="132" t="str">
        <f t="shared" si="7"/>
        <v/>
      </c>
      <c r="Z13" s="96" t="e">
        <f t="shared" si="8"/>
        <v>#VALUE!</v>
      </c>
      <c r="AA13" s="6"/>
      <c r="AB13" s="6"/>
      <c r="AC13" s="6"/>
    </row>
    <row r="14" spans="1:29" s="7" customFormat="1" ht="20.25" customHeight="1">
      <c r="A14" s="136"/>
      <c r="B14" s="134"/>
      <c r="C14" s="123"/>
      <c r="D14" s="123"/>
      <c r="E14" s="121"/>
      <c r="F14" s="122"/>
      <c r="G14" s="121"/>
      <c r="H14" s="122"/>
      <c r="I14" s="157" t="str">
        <f t="shared" si="0"/>
        <v/>
      </c>
      <c r="J14" s="120"/>
      <c r="K14" s="157" t="str">
        <f>IF(ISBLANK(H14),"",VLOOKUP(H14,'WBT by Category'!$B$2:$H$38,7,FALSE))</f>
        <v/>
      </c>
      <c r="L14" s="134"/>
      <c r="M14" s="127"/>
      <c r="N14" s="127"/>
      <c r="O14" s="128" t="str">
        <f t="shared" si="1"/>
        <v/>
      </c>
      <c r="P14" s="127"/>
      <c r="Q14" s="127"/>
      <c r="R14" s="128" t="str">
        <f t="shared" si="2"/>
        <v/>
      </c>
      <c r="S14" s="129"/>
      <c r="T14" s="129"/>
      <c r="U14" s="128" t="str">
        <f t="shared" si="3"/>
        <v/>
      </c>
      <c r="V14" s="128" t="str">
        <f t="shared" si="4"/>
        <v/>
      </c>
      <c r="W14" s="130" t="str">
        <f t="shared" si="5"/>
        <v/>
      </c>
      <c r="X14" s="131" t="str">
        <f t="shared" si="6"/>
        <v/>
      </c>
      <c r="Y14" s="132" t="str">
        <f t="shared" si="7"/>
        <v/>
      </c>
      <c r="Z14" s="96" t="e">
        <f t="shared" si="8"/>
        <v>#VALUE!</v>
      </c>
      <c r="AA14" s="6"/>
      <c r="AB14" s="6"/>
      <c r="AC14" s="6"/>
    </row>
    <row r="15" spans="1:29" s="7" customFormat="1" ht="20.25" customHeight="1">
      <c r="A15" s="136"/>
      <c r="B15" s="134"/>
      <c r="C15" s="123"/>
      <c r="D15" s="123"/>
      <c r="E15" s="121"/>
      <c r="F15" s="122"/>
      <c r="G15" s="121"/>
      <c r="H15" s="122"/>
      <c r="I15" s="157" t="str">
        <f t="shared" si="0"/>
        <v/>
      </c>
      <c r="J15" s="120"/>
      <c r="K15" s="157" t="str">
        <f>IF(ISBLANK(H15),"",VLOOKUP(H15,'WBT by Category'!$B$2:$H$38,7,FALSE))</f>
        <v/>
      </c>
      <c r="L15" s="134"/>
      <c r="M15" s="127"/>
      <c r="N15" s="127"/>
      <c r="O15" s="128" t="str">
        <f t="shared" si="1"/>
        <v/>
      </c>
      <c r="P15" s="127"/>
      <c r="Q15" s="127"/>
      <c r="R15" s="128" t="str">
        <f t="shared" si="2"/>
        <v/>
      </c>
      <c r="S15" s="129"/>
      <c r="T15" s="129"/>
      <c r="U15" s="128" t="str">
        <f t="shared" si="3"/>
        <v/>
      </c>
      <c r="V15" s="128" t="str">
        <f t="shared" si="4"/>
        <v/>
      </c>
      <c r="W15" s="130" t="str">
        <f t="shared" si="5"/>
        <v/>
      </c>
      <c r="X15" s="131" t="str">
        <f t="shared" si="6"/>
        <v/>
      </c>
      <c r="Y15" s="132" t="str">
        <f t="shared" si="7"/>
        <v/>
      </c>
      <c r="Z15" s="96" t="e">
        <f t="shared" si="8"/>
        <v>#VALUE!</v>
      </c>
      <c r="AA15" s="6"/>
      <c r="AB15" s="6"/>
      <c r="AC15" s="6"/>
    </row>
    <row r="16" spans="1:29" s="7" customFormat="1" ht="20.25" customHeight="1">
      <c r="A16" s="136"/>
      <c r="B16" s="134"/>
      <c r="C16" s="123"/>
      <c r="D16" s="123"/>
      <c r="E16" s="121"/>
      <c r="F16" s="122"/>
      <c r="G16" s="121"/>
      <c r="H16" s="122"/>
      <c r="I16" s="157" t="str">
        <f t="shared" si="0"/>
        <v/>
      </c>
      <c r="J16" s="120"/>
      <c r="K16" s="157" t="str">
        <f>IF(ISBLANK(H16),"",VLOOKUP(H16,'WBT by Category'!$B$2:$H$38,7,FALSE))</f>
        <v/>
      </c>
      <c r="L16" s="134"/>
      <c r="M16" s="127"/>
      <c r="N16" s="127"/>
      <c r="O16" s="128" t="str">
        <f t="shared" si="1"/>
        <v/>
      </c>
      <c r="P16" s="127"/>
      <c r="Q16" s="127"/>
      <c r="R16" s="128" t="str">
        <f t="shared" si="2"/>
        <v/>
      </c>
      <c r="S16" s="129"/>
      <c r="T16" s="129"/>
      <c r="U16" s="128" t="str">
        <f t="shared" si="3"/>
        <v/>
      </c>
      <c r="V16" s="128" t="str">
        <f t="shared" si="4"/>
        <v/>
      </c>
      <c r="W16" s="130" t="str">
        <f t="shared" si="5"/>
        <v/>
      </c>
      <c r="X16" s="131" t="str">
        <f t="shared" si="6"/>
        <v/>
      </c>
      <c r="Y16" s="132" t="str">
        <f t="shared" si="7"/>
        <v/>
      </c>
      <c r="Z16" s="96" t="e">
        <f t="shared" si="8"/>
        <v>#VALUE!</v>
      </c>
      <c r="AA16" s="6"/>
      <c r="AB16" s="6"/>
      <c r="AC16" s="6"/>
    </row>
    <row r="17" spans="1:29" s="7" customFormat="1" ht="20.25" customHeight="1">
      <c r="A17" s="136"/>
      <c r="B17" s="134"/>
      <c r="C17" s="125"/>
      <c r="D17" s="123"/>
      <c r="E17" s="121"/>
      <c r="F17" s="122"/>
      <c r="G17" s="121"/>
      <c r="H17" s="122"/>
      <c r="I17" s="157" t="str">
        <f t="shared" si="0"/>
        <v/>
      </c>
      <c r="J17" s="120"/>
      <c r="K17" s="157" t="str">
        <f>IF(ISBLANK(H17),"",VLOOKUP(H17,'WBT by Category'!$B$2:$H$38,7,FALSE))</f>
        <v/>
      </c>
      <c r="L17" s="134"/>
      <c r="M17" s="127"/>
      <c r="N17" s="127"/>
      <c r="O17" s="128" t="str">
        <f t="shared" si="1"/>
        <v/>
      </c>
      <c r="P17" s="127"/>
      <c r="Q17" s="127"/>
      <c r="R17" s="128" t="str">
        <f t="shared" si="2"/>
        <v/>
      </c>
      <c r="S17" s="129"/>
      <c r="T17" s="129"/>
      <c r="U17" s="128" t="str">
        <f t="shared" si="3"/>
        <v/>
      </c>
      <c r="V17" s="128" t="str">
        <f t="shared" si="4"/>
        <v/>
      </c>
      <c r="W17" s="130" t="str">
        <f t="shared" si="5"/>
        <v/>
      </c>
      <c r="X17" s="131" t="str">
        <f t="shared" si="6"/>
        <v/>
      </c>
      <c r="Y17" s="132" t="str">
        <f t="shared" si="7"/>
        <v/>
      </c>
      <c r="Z17" s="96" t="e">
        <f t="shared" si="8"/>
        <v>#VALUE!</v>
      </c>
      <c r="AA17" s="6"/>
      <c r="AB17" s="6"/>
      <c r="AC17" s="6"/>
    </row>
    <row r="18" spans="1:29" s="7" customFormat="1" ht="20.25" customHeight="1">
      <c r="A18" s="136"/>
      <c r="B18" s="134"/>
      <c r="C18" s="135"/>
      <c r="D18" s="124"/>
      <c r="E18" s="121"/>
      <c r="F18" s="122"/>
      <c r="G18" s="121"/>
      <c r="H18" s="122"/>
      <c r="I18" s="157" t="str">
        <f t="shared" si="0"/>
        <v/>
      </c>
      <c r="J18" s="120"/>
      <c r="K18" s="157" t="str">
        <f>IF(ISBLANK(H18),"",VLOOKUP(H18,'WBT by Category'!$B$2:$H$38,7,FALSE))</f>
        <v/>
      </c>
      <c r="L18" s="134"/>
      <c r="M18" s="127"/>
      <c r="N18" s="127"/>
      <c r="O18" s="128" t="str">
        <f t="shared" si="1"/>
        <v/>
      </c>
      <c r="P18" s="127"/>
      <c r="Q18" s="127"/>
      <c r="R18" s="128" t="str">
        <f t="shared" si="2"/>
        <v/>
      </c>
      <c r="S18" s="129"/>
      <c r="T18" s="129"/>
      <c r="U18" s="128" t="str">
        <f t="shared" si="3"/>
        <v/>
      </c>
      <c r="V18" s="128" t="str">
        <f t="shared" si="4"/>
        <v/>
      </c>
      <c r="W18" s="130" t="str">
        <f t="shared" si="5"/>
        <v/>
      </c>
      <c r="X18" s="131" t="str">
        <f t="shared" si="6"/>
        <v/>
      </c>
      <c r="Y18" s="132" t="str">
        <f t="shared" si="7"/>
        <v/>
      </c>
      <c r="Z18" s="96" t="e">
        <f t="shared" si="8"/>
        <v>#VALUE!</v>
      </c>
      <c r="AA18" s="6"/>
      <c r="AB18" s="6"/>
      <c r="AC18" s="6"/>
    </row>
    <row r="19" spans="1:29" s="7" customFormat="1" ht="20.25" customHeight="1">
      <c r="A19" s="136"/>
      <c r="B19" s="134"/>
      <c r="C19" s="135"/>
      <c r="D19" s="123"/>
      <c r="E19" s="121"/>
      <c r="F19" s="122"/>
      <c r="G19" s="121"/>
      <c r="H19" s="122"/>
      <c r="I19" s="157" t="str">
        <f t="shared" si="0"/>
        <v/>
      </c>
      <c r="J19" s="120"/>
      <c r="K19" s="157" t="str">
        <f>IF(ISBLANK(H19),"",VLOOKUP(H19,'WBT by Category'!$B$2:$H$38,7,FALSE))</f>
        <v/>
      </c>
      <c r="L19" s="134"/>
      <c r="M19" s="127"/>
      <c r="N19" s="127"/>
      <c r="O19" s="128" t="str">
        <f t="shared" si="1"/>
        <v/>
      </c>
      <c r="P19" s="127"/>
      <c r="Q19" s="127"/>
      <c r="R19" s="128" t="str">
        <f t="shared" si="2"/>
        <v/>
      </c>
      <c r="S19" s="129"/>
      <c r="T19" s="129"/>
      <c r="U19" s="128" t="str">
        <f t="shared" si="3"/>
        <v/>
      </c>
      <c r="V19" s="128" t="str">
        <f t="shared" si="4"/>
        <v/>
      </c>
      <c r="W19" s="130" t="str">
        <f t="shared" si="5"/>
        <v/>
      </c>
      <c r="X19" s="131" t="str">
        <f t="shared" si="6"/>
        <v/>
      </c>
      <c r="Y19" s="132" t="str">
        <f t="shared" si="7"/>
        <v/>
      </c>
      <c r="Z19" s="96" t="e">
        <f t="shared" si="8"/>
        <v>#VALUE!</v>
      </c>
      <c r="AA19" s="6"/>
      <c r="AB19" s="6"/>
      <c r="AC19" s="6"/>
    </row>
    <row r="20" spans="1:29" s="7" customFormat="1" ht="20.25" customHeight="1">
      <c r="A20" s="136"/>
      <c r="B20" s="134"/>
      <c r="C20" s="135"/>
      <c r="D20" s="123"/>
      <c r="E20" s="121"/>
      <c r="F20" s="122"/>
      <c r="G20" s="121"/>
      <c r="H20" s="122"/>
      <c r="I20" s="157" t="str">
        <f t="shared" si="0"/>
        <v/>
      </c>
      <c r="J20" s="120"/>
      <c r="K20" s="157" t="str">
        <f>IF(ISBLANK(H20),"",VLOOKUP(H20,'WBT by Category'!$B$2:$H$38,7,FALSE))</f>
        <v/>
      </c>
      <c r="L20" s="134"/>
      <c r="M20" s="127"/>
      <c r="N20" s="127"/>
      <c r="O20" s="128" t="str">
        <f t="shared" si="1"/>
        <v/>
      </c>
      <c r="P20" s="127"/>
      <c r="Q20" s="127"/>
      <c r="R20" s="128" t="str">
        <f t="shared" si="2"/>
        <v/>
      </c>
      <c r="S20" s="129"/>
      <c r="T20" s="129"/>
      <c r="U20" s="128" t="str">
        <f t="shared" si="3"/>
        <v/>
      </c>
      <c r="V20" s="128" t="str">
        <f t="shared" si="4"/>
        <v/>
      </c>
      <c r="W20" s="130" t="str">
        <f t="shared" si="5"/>
        <v/>
      </c>
      <c r="X20" s="131" t="str">
        <f t="shared" si="6"/>
        <v/>
      </c>
      <c r="Y20" s="132" t="str">
        <f t="shared" si="7"/>
        <v/>
      </c>
      <c r="Z20" s="96" t="e">
        <f t="shared" si="8"/>
        <v>#VALUE!</v>
      </c>
      <c r="AA20" s="6"/>
      <c r="AB20" s="6"/>
      <c r="AC20" s="6"/>
    </row>
    <row r="21" spans="1:29" s="7" customFormat="1" ht="20.25" customHeight="1">
      <c r="A21" s="136"/>
      <c r="B21" s="134"/>
      <c r="C21" s="123"/>
      <c r="D21" s="123"/>
      <c r="E21" s="121"/>
      <c r="F21" s="122"/>
      <c r="G21" s="121"/>
      <c r="H21" s="122"/>
      <c r="I21" s="157" t="str">
        <f t="shared" si="0"/>
        <v/>
      </c>
      <c r="J21" s="120"/>
      <c r="K21" s="157" t="str">
        <f>IF(ISBLANK(H21),"",VLOOKUP(H21,'WBT by Category'!$B$2:$H$38,7,FALSE))</f>
        <v/>
      </c>
      <c r="L21" s="134"/>
      <c r="M21" s="127"/>
      <c r="N21" s="127"/>
      <c r="O21" s="128" t="str">
        <f t="shared" si="1"/>
        <v/>
      </c>
      <c r="P21" s="127"/>
      <c r="Q21" s="127"/>
      <c r="R21" s="128" t="str">
        <f t="shared" si="2"/>
        <v/>
      </c>
      <c r="S21" s="129"/>
      <c r="T21" s="129"/>
      <c r="U21" s="128" t="str">
        <f t="shared" si="3"/>
        <v/>
      </c>
      <c r="V21" s="128" t="str">
        <f t="shared" si="4"/>
        <v/>
      </c>
      <c r="W21" s="130" t="str">
        <f t="shared" si="5"/>
        <v/>
      </c>
      <c r="X21" s="131" t="str">
        <f t="shared" si="6"/>
        <v/>
      </c>
      <c r="Y21" s="132" t="str">
        <f t="shared" si="7"/>
        <v/>
      </c>
      <c r="Z21" s="96" t="e">
        <f t="shared" si="8"/>
        <v>#VALUE!</v>
      </c>
      <c r="AA21" s="6"/>
      <c r="AB21" s="6"/>
      <c r="AC21" s="6"/>
    </row>
    <row r="22" spans="1:29" s="7" customFormat="1" ht="20.25" customHeight="1">
      <c r="A22" s="136"/>
      <c r="B22" s="134"/>
      <c r="C22" s="123"/>
      <c r="D22" s="123"/>
      <c r="E22" s="121"/>
      <c r="F22" s="122"/>
      <c r="G22" s="121"/>
      <c r="H22" s="122"/>
      <c r="I22" s="157" t="str">
        <f t="shared" si="0"/>
        <v/>
      </c>
      <c r="J22" s="120"/>
      <c r="K22" s="157" t="str">
        <f>IF(ISBLANK(H22),"",VLOOKUP(H22,'WBT by Category'!$B$2:$H$38,7,FALSE))</f>
        <v/>
      </c>
      <c r="L22" s="134"/>
      <c r="M22" s="127"/>
      <c r="N22" s="127"/>
      <c r="O22" s="128" t="str">
        <f t="shared" si="1"/>
        <v/>
      </c>
      <c r="P22" s="127"/>
      <c r="Q22" s="127"/>
      <c r="R22" s="128" t="str">
        <f t="shared" si="2"/>
        <v/>
      </c>
      <c r="S22" s="129"/>
      <c r="T22" s="129"/>
      <c r="U22" s="128" t="str">
        <f t="shared" si="3"/>
        <v/>
      </c>
      <c r="V22" s="128" t="str">
        <f t="shared" si="4"/>
        <v/>
      </c>
      <c r="W22" s="130" t="str">
        <f t="shared" si="5"/>
        <v/>
      </c>
      <c r="X22" s="131" t="str">
        <f t="shared" si="6"/>
        <v/>
      </c>
      <c r="Y22" s="132" t="str">
        <f t="shared" si="7"/>
        <v/>
      </c>
      <c r="Z22" s="96" t="e">
        <f t="shared" si="8"/>
        <v>#VALUE!</v>
      </c>
      <c r="AA22" s="6"/>
      <c r="AB22" s="6"/>
      <c r="AC22" s="6"/>
    </row>
    <row r="23" spans="1:29" s="7" customFormat="1" ht="20.25" customHeight="1">
      <c r="A23" s="136"/>
      <c r="B23" s="134"/>
      <c r="C23" s="123"/>
      <c r="D23" s="123"/>
      <c r="E23" s="121"/>
      <c r="F23" s="122"/>
      <c r="G23" s="121"/>
      <c r="H23" s="122"/>
      <c r="I23" s="157" t="str">
        <f t="shared" si="0"/>
        <v/>
      </c>
      <c r="J23" s="120"/>
      <c r="K23" s="157" t="str">
        <f>IF(ISBLANK(H23),"",VLOOKUP(H23,'WBT by Category'!$B$2:$H$38,7,FALSE))</f>
        <v/>
      </c>
      <c r="L23" s="134"/>
      <c r="M23" s="127"/>
      <c r="N23" s="127"/>
      <c r="O23" s="128" t="str">
        <f t="shared" si="1"/>
        <v/>
      </c>
      <c r="P23" s="127"/>
      <c r="Q23" s="127"/>
      <c r="R23" s="128" t="str">
        <f t="shared" si="2"/>
        <v/>
      </c>
      <c r="S23" s="129"/>
      <c r="T23" s="129"/>
      <c r="U23" s="128" t="str">
        <f t="shared" si="3"/>
        <v/>
      </c>
      <c r="V23" s="128" t="str">
        <f t="shared" si="4"/>
        <v/>
      </c>
      <c r="W23" s="130" t="str">
        <f t="shared" si="5"/>
        <v/>
      </c>
      <c r="X23" s="131" t="str">
        <f t="shared" si="6"/>
        <v/>
      </c>
      <c r="Y23" s="132" t="str">
        <f t="shared" si="7"/>
        <v/>
      </c>
      <c r="Z23" s="96" t="e">
        <f t="shared" si="8"/>
        <v>#VALUE!</v>
      </c>
      <c r="AA23" s="6"/>
      <c r="AB23" s="6"/>
      <c r="AC23" s="6"/>
    </row>
    <row r="24" spans="1:29" s="7" customFormat="1" ht="20.25" customHeight="1">
      <c r="A24" s="136"/>
      <c r="B24" s="134"/>
      <c r="C24" s="123"/>
      <c r="D24" s="123"/>
      <c r="E24" s="121"/>
      <c r="F24" s="122"/>
      <c r="G24" s="121"/>
      <c r="H24" s="122"/>
      <c r="I24" s="157" t="str">
        <f t="shared" si="0"/>
        <v/>
      </c>
      <c r="J24" s="120"/>
      <c r="K24" s="157" t="str">
        <f>IF(ISBLANK(H24),"",VLOOKUP(H24,'WBT by Category'!$B$2:$H$38,7,FALSE))</f>
        <v/>
      </c>
      <c r="L24" s="134"/>
      <c r="M24" s="127"/>
      <c r="N24" s="127"/>
      <c r="O24" s="128" t="str">
        <f t="shared" si="1"/>
        <v/>
      </c>
      <c r="P24" s="127"/>
      <c r="Q24" s="127"/>
      <c r="R24" s="128" t="str">
        <f t="shared" si="2"/>
        <v/>
      </c>
      <c r="S24" s="129"/>
      <c r="T24" s="129"/>
      <c r="U24" s="128" t="str">
        <f t="shared" si="3"/>
        <v/>
      </c>
      <c r="V24" s="128" t="str">
        <f t="shared" si="4"/>
        <v/>
      </c>
      <c r="W24" s="130" t="str">
        <f t="shared" si="5"/>
        <v/>
      </c>
      <c r="X24" s="131" t="str">
        <f t="shared" si="6"/>
        <v/>
      </c>
      <c r="Y24" s="132" t="str">
        <f t="shared" si="7"/>
        <v/>
      </c>
      <c r="Z24" s="96" t="e">
        <f t="shared" si="8"/>
        <v>#VALUE!</v>
      </c>
      <c r="AA24" s="6"/>
      <c r="AB24" s="6"/>
      <c r="AC24" s="6"/>
    </row>
    <row r="25" spans="1:29" s="7" customFormat="1" ht="20.25" customHeight="1">
      <c r="A25" s="136"/>
      <c r="B25" s="134"/>
      <c r="C25" s="123"/>
      <c r="D25" s="123"/>
      <c r="E25" s="121"/>
      <c r="F25" s="122"/>
      <c r="G25" s="121"/>
      <c r="H25" s="122"/>
      <c r="I25" s="157" t="str">
        <f t="shared" si="0"/>
        <v/>
      </c>
      <c r="J25" s="120"/>
      <c r="K25" s="157" t="str">
        <f>IF(ISBLANK(H25),"",VLOOKUP(H25,'WBT by Category'!$B$2:$H$38,7,FALSE))</f>
        <v/>
      </c>
      <c r="L25" s="134"/>
      <c r="M25" s="127"/>
      <c r="N25" s="127"/>
      <c r="O25" s="128" t="str">
        <f t="shared" si="1"/>
        <v/>
      </c>
      <c r="P25" s="127"/>
      <c r="Q25" s="127"/>
      <c r="R25" s="128" t="str">
        <f t="shared" si="2"/>
        <v/>
      </c>
      <c r="S25" s="129"/>
      <c r="T25" s="129"/>
      <c r="U25" s="128" t="str">
        <f t="shared" si="3"/>
        <v/>
      </c>
      <c r="V25" s="128" t="str">
        <f t="shared" si="4"/>
        <v/>
      </c>
      <c r="W25" s="130" t="str">
        <f t="shared" si="5"/>
        <v/>
      </c>
      <c r="X25" s="131" t="str">
        <f t="shared" si="6"/>
        <v/>
      </c>
      <c r="Y25" s="132" t="str">
        <f t="shared" si="7"/>
        <v/>
      </c>
      <c r="Z25" s="96" t="e">
        <f t="shared" si="8"/>
        <v>#VALUE!</v>
      </c>
      <c r="AA25" s="6"/>
      <c r="AB25" s="6"/>
      <c r="AC25" s="6"/>
    </row>
    <row r="26" spans="1:29" s="7" customFormat="1" ht="20.25" customHeight="1">
      <c r="A26" s="136"/>
      <c r="B26" s="134"/>
      <c r="C26" s="123"/>
      <c r="D26" s="123"/>
      <c r="E26" s="121"/>
      <c r="F26" s="122"/>
      <c r="G26" s="121"/>
      <c r="H26" s="122"/>
      <c r="I26" s="157" t="str">
        <f t="shared" si="0"/>
        <v/>
      </c>
      <c r="J26" s="120"/>
      <c r="K26" s="157" t="str">
        <f>IF(ISBLANK(H26),"",VLOOKUP(H26,'WBT by Category'!$B$2:$H$38,7,FALSE))</f>
        <v/>
      </c>
      <c r="L26" s="134"/>
      <c r="M26" s="127"/>
      <c r="N26" s="127"/>
      <c r="O26" s="128" t="str">
        <f t="shared" si="1"/>
        <v/>
      </c>
      <c r="P26" s="127"/>
      <c r="Q26" s="127"/>
      <c r="R26" s="128" t="str">
        <f t="shared" si="2"/>
        <v/>
      </c>
      <c r="S26" s="129"/>
      <c r="T26" s="129"/>
      <c r="U26" s="128" t="str">
        <f t="shared" si="3"/>
        <v/>
      </c>
      <c r="V26" s="128" t="str">
        <f t="shared" si="4"/>
        <v/>
      </c>
      <c r="W26" s="130" t="str">
        <f t="shared" si="5"/>
        <v/>
      </c>
      <c r="X26" s="131" t="str">
        <f t="shared" si="6"/>
        <v/>
      </c>
      <c r="Y26" s="132" t="str">
        <f t="shared" si="7"/>
        <v/>
      </c>
      <c r="Z26" s="96" t="e">
        <f t="shared" si="8"/>
        <v>#VALUE!</v>
      </c>
      <c r="AA26" s="6"/>
      <c r="AB26" s="6"/>
      <c r="AC26" s="6"/>
    </row>
    <row r="27" spans="1:29" s="7" customFormat="1" ht="20.25" customHeight="1">
      <c r="A27" s="136"/>
      <c r="B27" s="134"/>
      <c r="C27" s="123"/>
      <c r="D27" s="123"/>
      <c r="E27" s="121"/>
      <c r="F27" s="122"/>
      <c r="G27" s="121"/>
      <c r="H27" s="122"/>
      <c r="I27" s="157" t="str">
        <f t="shared" si="0"/>
        <v/>
      </c>
      <c r="J27" s="120"/>
      <c r="K27" s="157" t="str">
        <f>IF(ISBLANK(H27),"",VLOOKUP(H27,'WBT by Category'!$B$2:$H$38,7,FALSE))</f>
        <v/>
      </c>
      <c r="L27" s="134"/>
      <c r="M27" s="127"/>
      <c r="N27" s="127"/>
      <c r="O27" s="128" t="str">
        <f t="shared" si="1"/>
        <v/>
      </c>
      <c r="P27" s="127"/>
      <c r="Q27" s="127"/>
      <c r="R27" s="128" t="str">
        <f t="shared" si="2"/>
        <v/>
      </c>
      <c r="S27" s="129"/>
      <c r="T27" s="129"/>
      <c r="U27" s="128" t="str">
        <f t="shared" si="3"/>
        <v/>
      </c>
      <c r="V27" s="128" t="str">
        <f t="shared" si="4"/>
        <v/>
      </c>
      <c r="W27" s="130" t="str">
        <f t="shared" si="5"/>
        <v/>
      </c>
      <c r="X27" s="131" t="str">
        <f t="shared" si="6"/>
        <v/>
      </c>
      <c r="Y27" s="132" t="str">
        <f t="shared" si="7"/>
        <v/>
      </c>
      <c r="Z27" s="96" t="e">
        <f t="shared" si="8"/>
        <v>#VALUE!</v>
      </c>
      <c r="AA27" s="6"/>
      <c r="AB27" s="6"/>
      <c r="AC27" s="6"/>
    </row>
    <row r="28" spans="1:29" s="7" customFormat="1" ht="20.25" customHeight="1">
      <c r="A28" s="136"/>
      <c r="B28" s="134"/>
      <c r="C28" s="123"/>
      <c r="D28" s="123"/>
      <c r="E28" s="121"/>
      <c r="F28" s="122"/>
      <c r="G28" s="121"/>
      <c r="H28" s="122"/>
      <c r="I28" s="157" t="str">
        <f t="shared" si="0"/>
        <v/>
      </c>
      <c r="J28" s="120"/>
      <c r="K28" s="157" t="str">
        <f>IF(ISBLANK(H28),"",VLOOKUP(H28,'WBT by Category'!$B$2:$H$38,7,FALSE))</f>
        <v/>
      </c>
      <c r="L28" s="134"/>
      <c r="M28" s="127"/>
      <c r="N28" s="127"/>
      <c r="O28" s="128" t="str">
        <f t="shared" si="1"/>
        <v/>
      </c>
      <c r="P28" s="127"/>
      <c r="Q28" s="127"/>
      <c r="R28" s="128" t="str">
        <f t="shared" si="2"/>
        <v/>
      </c>
      <c r="S28" s="129"/>
      <c r="T28" s="129"/>
      <c r="U28" s="128" t="str">
        <f t="shared" si="3"/>
        <v/>
      </c>
      <c r="V28" s="128" t="str">
        <f t="shared" si="4"/>
        <v/>
      </c>
      <c r="W28" s="130" t="str">
        <f t="shared" si="5"/>
        <v/>
      </c>
      <c r="X28" s="131" t="str">
        <f t="shared" si="6"/>
        <v/>
      </c>
      <c r="Y28" s="132" t="str">
        <f t="shared" si="7"/>
        <v/>
      </c>
      <c r="Z28" s="96" t="e">
        <f t="shared" si="8"/>
        <v>#VALUE!</v>
      </c>
      <c r="AA28" s="6"/>
      <c r="AB28" s="6"/>
      <c r="AC28" s="6"/>
    </row>
    <row r="29" spans="1:29" s="8" customFormat="1" ht="20.25" customHeight="1">
      <c r="A29" s="136"/>
      <c r="B29" s="134"/>
      <c r="C29" s="123"/>
      <c r="D29" s="123"/>
      <c r="E29" s="121"/>
      <c r="F29" s="122"/>
      <c r="G29" s="121"/>
      <c r="H29" s="122"/>
      <c r="I29" s="157" t="str">
        <f t="shared" si="0"/>
        <v/>
      </c>
      <c r="J29" s="120"/>
      <c r="K29" s="157" t="str">
        <f>IF(ISBLANK(H29),"",VLOOKUP(H29,'WBT by Category'!$B$2:$H$38,7,FALSE))</f>
        <v/>
      </c>
      <c r="L29" s="134"/>
      <c r="M29" s="127"/>
      <c r="N29" s="127"/>
      <c r="O29" s="128" t="str">
        <f t="shared" si="1"/>
        <v/>
      </c>
      <c r="P29" s="127"/>
      <c r="Q29" s="127"/>
      <c r="R29" s="128" t="str">
        <f t="shared" si="2"/>
        <v/>
      </c>
      <c r="S29" s="129"/>
      <c r="T29" s="129"/>
      <c r="U29" s="128" t="str">
        <f t="shared" si="3"/>
        <v/>
      </c>
      <c r="V29" s="128" t="str">
        <f t="shared" si="4"/>
        <v/>
      </c>
      <c r="W29" s="130" t="str">
        <f t="shared" si="5"/>
        <v/>
      </c>
      <c r="X29" s="131" t="str">
        <f t="shared" si="6"/>
        <v/>
      </c>
      <c r="Y29" s="132" t="str">
        <f t="shared" si="7"/>
        <v/>
      </c>
      <c r="Z29" s="96" t="e">
        <f t="shared" si="8"/>
        <v>#VALUE!</v>
      </c>
      <c r="AA29" s="2"/>
      <c r="AB29" s="2"/>
      <c r="AC29" s="2"/>
    </row>
    <row r="30" spans="1:29" s="8" customFormat="1" ht="20.25" customHeight="1">
      <c r="A30" s="136"/>
      <c r="B30" s="134"/>
      <c r="C30" s="123"/>
      <c r="D30" s="123"/>
      <c r="E30" s="121"/>
      <c r="F30" s="122"/>
      <c r="G30" s="121"/>
      <c r="H30" s="122"/>
      <c r="I30" s="157" t="str">
        <f t="shared" si="0"/>
        <v/>
      </c>
      <c r="J30" s="120"/>
      <c r="K30" s="157" t="str">
        <f>IF(ISBLANK(H30),"",VLOOKUP(H30,'WBT by Category'!$B$2:$H$38,7,FALSE))</f>
        <v/>
      </c>
      <c r="L30" s="134"/>
      <c r="M30" s="127"/>
      <c r="N30" s="127"/>
      <c r="O30" s="128" t="str">
        <f t="shared" si="1"/>
        <v/>
      </c>
      <c r="P30" s="127"/>
      <c r="Q30" s="127"/>
      <c r="R30" s="128" t="str">
        <f t="shared" si="2"/>
        <v/>
      </c>
      <c r="S30" s="129"/>
      <c r="T30" s="129"/>
      <c r="U30" s="128" t="str">
        <f t="shared" si="3"/>
        <v/>
      </c>
      <c r="V30" s="128" t="str">
        <f t="shared" si="4"/>
        <v/>
      </c>
      <c r="W30" s="130" t="str">
        <f t="shared" si="5"/>
        <v/>
      </c>
      <c r="X30" s="131" t="str">
        <f t="shared" si="6"/>
        <v/>
      </c>
      <c r="Y30" s="132" t="str">
        <f t="shared" si="7"/>
        <v/>
      </c>
      <c r="Z30" s="96" t="e">
        <f t="shared" si="8"/>
        <v>#VALUE!</v>
      </c>
      <c r="AA30" s="2"/>
      <c r="AB30" s="2"/>
      <c r="AC30" s="2"/>
    </row>
    <row r="31" spans="1:29" s="8" customFormat="1" ht="20.25" customHeight="1">
      <c r="A31" s="136"/>
      <c r="B31" s="134"/>
      <c r="C31" s="123"/>
      <c r="D31" s="123"/>
      <c r="E31" s="121"/>
      <c r="F31" s="122"/>
      <c r="G31" s="121"/>
      <c r="H31" s="122"/>
      <c r="I31" s="157" t="str">
        <f t="shared" si="0"/>
        <v/>
      </c>
      <c r="J31" s="120"/>
      <c r="K31" s="157" t="str">
        <f>IF(ISBLANK(H31),"",VLOOKUP(H31,'WBT by Category'!$B$2:$H$38,7,FALSE))</f>
        <v/>
      </c>
      <c r="L31" s="134"/>
      <c r="M31" s="127"/>
      <c r="N31" s="127"/>
      <c r="O31" s="128" t="str">
        <f t="shared" si="1"/>
        <v/>
      </c>
      <c r="P31" s="127"/>
      <c r="Q31" s="127"/>
      <c r="R31" s="128" t="str">
        <f t="shared" si="2"/>
        <v/>
      </c>
      <c r="S31" s="129"/>
      <c r="T31" s="129"/>
      <c r="U31" s="128" t="str">
        <f t="shared" si="3"/>
        <v/>
      </c>
      <c r="V31" s="128" t="str">
        <f t="shared" si="4"/>
        <v/>
      </c>
      <c r="W31" s="130" t="str">
        <f t="shared" si="5"/>
        <v/>
      </c>
      <c r="X31" s="131" t="str">
        <f t="shared" si="6"/>
        <v/>
      </c>
      <c r="Y31" s="132" t="str">
        <f t="shared" si="7"/>
        <v/>
      </c>
      <c r="Z31" s="96" t="e">
        <f t="shared" si="8"/>
        <v>#VALUE!</v>
      </c>
      <c r="AA31" s="2"/>
      <c r="AB31" s="2"/>
      <c r="AC31" s="2"/>
    </row>
    <row r="32" spans="1:29" s="7" customFormat="1" ht="20.25" customHeight="1">
      <c r="A32" s="136"/>
      <c r="B32" s="134"/>
      <c r="C32" s="123"/>
      <c r="D32" s="123"/>
      <c r="E32" s="121"/>
      <c r="F32" s="122"/>
      <c r="G32" s="121"/>
      <c r="H32" s="122"/>
      <c r="I32" s="157" t="str">
        <f t="shared" si="0"/>
        <v/>
      </c>
      <c r="J32" s="120"/>
      <c r="K32" s="157" t="str">
        <f>IF(ISBLANK(H32),"",VLOOKUP(H32,'WBT by Category'!$B$2:$H$38,7,FALSE))</f>
        <v/>
      </c>
      <c r="L32" s="134"/>
      <c r="M32" s="127"/>
      <c r="N32" s="127"/>
      <c r="O32" s="128" t="str">
        <f t="shared" si="1"/>
        <v/>
      </c>
      <c r="P32" s="127"/>
      <c r="Q32" s="127"/>
      <c r="R32" s="128" t="str">
        <f t="shared" si="2"/>
        <v/>
      </c>
      <c r="S32" s="129"/>
      <c r="T32" s="129"/>
      <c r="U32" s="128" t="str">
        <f t="shared" si="3"/>
        <v/>
      </c>
      <c r="V32" s="128" t="str">
        <f t="shared" si="4"/>
        <v/>
      </c>
      <c r="W32" s="130" t="str">
        <f t="shared" si="5"/>
        <v/>
      </c>
      <c r="X32" s="131" t="str">
        <f t="shared" si="6"/>
        <v/>
      </c>
      <c r="Y32" s="132" t="str">
        <f t="shared" si="7"/>
        <v/>
      </c>
      <c r="Z32" s="96" t="e">
        <f t="shared" si="8"/>
        <v>#VALUE!</v>
      </c>
      <c r="AA32" s="6"/>
      <c r="AB32" s="6"/>
      <c r="AC32" s="6"/>
    </row>
    <row r="33" spans="1:29" s="7" customFormat="1" ht="20.25" customHeight="1">
      <c r="A33" s="136"/>
      <c r="B33" s="134"/>
      <c r="C33" s="123"/>
      <c r="D33" s="123"/>
      <c r="E33" s="121"/>
      <c r="F33" s="122"/>
      <c r="G33" s="121"/>
      <c r="H33" s="122"/>
      <c r="I33" s="157" t="str">
        <f t="shared" si="0"/>
        <v/>
      </c>
      <c r="J33" s="120"/>
      <c r="K33" s="157" t="str">
        <f>IF(ISBLANK(H33),"",VLOOKUP(H33,'WBT by Category'!$B$2:$H$38,7,FALSE))</f>
        <v/>
      </c>
      <c r="L33" s="134"/>
      <c r="M33" s="127"/>
      <c r="N33" s="127"/>
      <c r="O33" s="128" t="str">
        <f t="shared" si="1"/>
        <v/>
      </c>
      <c r="P33" s="127"/>
      <c r="Q33" s="127"/>
      <c r="R33" s="128" t="str">
        <f t="shared" si="2"/>
        <v/>
      </c>
      <c r="S33" s="129"/>
      <c r="T33" s="129"/>
      <c r="U33" s="128" t="str">
        <f t="shared" si="3"/>
        <v/>
      </c>
      <c r="V33" s="128" t="str">
        <f t="shared" si="4"/>
        <v/>
      </c>
      <c r="W33" s="130" t="str">
        <f t="shared" si="5"/>
        <v/>
      </c>
      <c r="X33" s="131" t="str">
        <f t="shared" si="6"/>
        <v/>
      </c>
      <c r="Y33" s="132" t="str">
        <f t="shared" si="7"/>
        <v/>
      </c>
      <c r="Z33" s="96" t="e">
        <f t="shared" si="8"/>
        <v>#VALUE!</v>
      </c>
      <c r="AA33" s="6"/>
      <c r="AB33" s="6"/>
      <c r="AC33" s="6"/>
    </row>
    <row r="34" spans="1:29" s="7" customFormat="1" ht="20.25" customHeight="1">
      <c r="A34" s="136"/>
      <c r="B34" s="134"/>
      <c r="C34" s="123"/>
      <c r="D34" s="123"/>
      <c r="E34" s="121"/>
      <c r="F34" s="122"/>
      <c r="G34" s="121"/>
      <c r="H34" s="122"/>
      <c r="I34" s="157" t="str">
        <f t="shared" si="0"/>
        <v/>
      </c>
      <c r="J34" s="122"/>
      <c r="K34" s="157" t="str">
        <f>IF(ISBLANK(H34),"",VLOOKUP(H34,'WBT by Category'!$B$2:$H$38,7,FALSE))</f>
        <v/>
      </c>
      <c r="L34" s="134"/>
      <c r="M34" s="127"/>
      <c r="N34" s="127"/>
      <c r="O34" s="128" t="str">
        <f t="shared" si="1"/>
        <v/>
      </c>
      <c r="P34" s="127"/>
      <c r="Q34" s="127"/>
      <c r="R34" s="128" t="str">
        <f t="shared" si="2"/>
        <v/>
      </c>
      <c r="S34" s="129"/>
      <c r="T34" s="129"/>
      <c r="U34" s="128" t="str">
        <f t="shared" si="3"/>
        <v/>
      </c>
      <c r="V34" s="128" t="str">
        <f t="shared" si="4"/>
        <v/>
      </c>
      <c r="W34" s="130" t="str">
        <f t="shared" si="5"/>
        <v/>
      </c>
      <c r="X34" s="131" t="str">
        <f t="shared" si="6"/>
        <v/>
      </c>
      <c r="Y34" s="132" t="str">
        <f t="shared" si="7"/>
        <v/>
      </c>
      <c r="Z34" s="96" t="e">
        <f t="shared" si="8"/>
        <v>#VALUE!</v>
      </c>
      <c r="AA34" s="6"/>
      <c r="AB34" s="6"/>
      <c r="AC34" s="6"/>
    </row>
    <row r="35" spans="1:29" s="7" customFormat="1" ht="20.25" customHeight="1">
      <c r="A35" s="136"/>
      <c r="B35" s="134"/>
      <c r="C35" s="123"/>
      <c r="D35" s="123"/>
      <c r="E35" s="121"/>
      <c r="F35" s="122"/>
      <c r="G35" s="121"/>
      <c r="H35" s="122"/>
      <c r="I35" s="157" t="str">
        <f t="shared" si="0"/>
        <v/>
      </c>
      <c r="J35" s="120"/>
      <c r="K35" s="157" t="str">
        <f>IF(ISBLANK(H35),"",VLOOKUP(H35,'WBT by Category'!$B$2:$H$38,7,FALSE))</f>
        <v/>
      </c>
      <c r="L35" s="134"/>
      <c r="M35" s="127"/>
      <c r="N35" s="127"/>
      <c r="O35" s="128" t="str">
        <f t="shared" si="1"/>
        <v/>
      </c>
      <c r="P35" s="127"/>
      <c r="Q35" s="127"/>
      <c r="R35" s="128" t="str">
        <f t="shared" si="2"/>
        <v/>
      </c>
      <c r="S35" s="129"/>
      <c r="T35" s="129"/>
      <c r="U35" s="128" t="str">
        <f t="shared" si="3"/>
        <v/>
      </c>
      <c r="V35" s="128" t="str">
        <f t="shared" si="4"/>
        <v/>
      </c>
      <c r="W35" s="130" t="str">
        <f t="shared" si="5"/>
        <v/>
      </c>
      <c r="X35" s="131" t="str">
        <f t="shared" si="6"/>
        <v/>
      </c>
      <c r="Y35" s="132" t="str">
        <f t="shared" si="7"/>
        <v/>
      </c>
      <c r="Z35" s="96" t="e">
        <f t="shared" si="8"/>
        <v>#VALUE!</v>
      </c>
      <c r="AA35" s="6"/>
      <c r="AB35" s="6"/>
      <c r="AC35" s="6"/>
    </row>
    <row r="36" spans="1:29" s="7" customFormat="1" ht="20.25" customHeight="1">
      <c r="A36" s="136"/>
      <c r="B36" s="134"/>
      <c r="C36" s="123"/>
      <c r="D36" s="123"/>
      <c r="E36" s="121"/>
      <c r="F36" s="122"/>
      <c r="G36" s="121"/>
      <c r="H36" s="122"/>
      <c r="I36" s="157" t="str">
        <f t="shared" si="0"/>
        <v/>
      </c>
      <c r="J36" s="120"/>
      <c r="K36" s="157" t="str">
        <f>IF(ISBLANK(H36),"",VLOOKUP(H36,'WBT by Category'!$B$2:$H$38,7,FALSE))</f>
        <v/>
      </c>
      <c r="L36" s="134"/>
      <c r="M36" s="127"/>
      <c r="N36" s="127"/>
      <c r="O36" s="128" t="str">
        <f t="shared" si="1"/>
        <v/>
      </c>
      <c r="P36" s="127"/>
      <c r="Q36" s="127"/>
      <c r="R36" s="128" t="str">
        <f t="shared" si="2"/>
        <v/>
      </c>
      <c r="S36" s="129"/>
      <c r="T36" s="129"/>
      <c r="U36" s="128" t="str">
        <f t="shared" si="3"/>
        <v/>
      </c>
      <c r="V36" s="128" t="str">
        <f t="shared" si="4"/>
        <v/>
      </c>
      <c r="W36" s="130" t="str">
        <f t="shared" si="5"/>
        <v/>
      </c>
      <c r="X36" s="131" t="str">
        <f t="shared" si="6"/>
        <v/>
      </c>
      <c r="Y36" s="132" t="str">
        <f t="shared" si="7"/>
        <v/>
      </c>
      <c r="Z36" s="96" t="e">
        <f t="shared" si="8"/>
        <v>#VALUE!</v>
      </c>
      <c r="AA36" s="6"/>
      <c r="AB36" s="6"/>
      <c r="AC36" s="6"/>
    </row>
    <row r="37" spans="1:29" s="7" customFormat="1" ht="20.25" customHeight="1">
      <c r="A37" s="136"/>
      <c r="B37" s="134"/>
      <c r="C37" s="123"/>
      <c r="D37" s="123"/>
      <c r="E37" s="121"/>
      <c r="F37" s="122"/>
      <c r="G37" s="121"/>
      <c r="H37" s="122"/>
      <c r="I37" s="157" t="str">
        <f t="shared" si="0"/>
        <v/>
      </c>
      <c r="J37" s="120"/>
      <c r="K37" s="157" t="str">
        <f>IF(ISBLANK(H37),"",VLOOKUP(H37,'WBT by Category'!$B$2:$H$38,7,FALSE))</f>
        <v/>
      </c>
      <c r="L37" s="134"/>
      <c r="M37" s="127"/>
      <c r="N37" s="127"/>
      <c r="O37" s="128" t="str">
        <f t="shared" si="1"/>
        <v/>
      </c>
      <c r="P37" s="127"/>
      <c r="Q37" s="127"/>
      <c r="R37" s="128" t="str">
        <f t="shared" si="2"/>
        <v/>
      </c>
      <c r="S37" s="129"/>
      <c r="T37" s="129"/>
      <c r="U37" s="128" t="str">
        <f t="shared" si="3"/>
        <v/>
      </c>
      <c r="V37" s="128" t="str">
        <f t="shared" si="4"/>
        <v/>
      </c>
      <c r="W37" s="130" t="str">
        <f t="shared" si="5"/>
        <v/>
      </c>
      <c r="X37" s="131" t="str">
        <f t="shared" si="6"/>
        <v/>
      </c>
      <c r="Y37" s="132" t="str">
        <f t="shared" si="7"/>
        <v/>
      </c>
      <c r="Z37" s="96" t="e">
        <f t="shared" si="8"/>
        <v>#VALUE!</v>
      </c>
      <c r="AA37" s="6"/>
      <c r="AB37" s="6"/>
      <c r="AC37" s="6"/>
    </row>
    <row r="38" spans="1:29" s="8" customFormat="1" ht="20.25" customHeight="1">
      <c r="A38" s="92"/>
      <c r="B38" s="158"/>
      <c r="C38" s="159"/>
      <c r="D38" s="159"/>
      <c r="E38" s="162"/>
      <c r="F38" s="163"/>
      <c r="G38" s="121"/>
      <c r="H38" s="122"/>
      <c r="I38" s="119" t="str">
        <f t="shared" si="0"/>
        <v/>
      </c>
      <c r="J38" s="164"/>
      <c r="K38" s="157" t="str">
        <f>IF(ISBLANK(H38),"",VLOOKUP(H38,'WBT by Category'!$B$2:$H$38,7,FALSE))</f>
        <v/>
      </c>
      <c r="L38" s="83"/>
      <c r="M38" s="165"/>
      <c r="N38" s="165"/>
      <c r="O38" s="85" t="str">
        <f t="shared" si="1"/>
        <v/>
      </c>
      <c r="P38" s="165"/>
      <c r="Q38" s="165"/>
      <c r="R38" s="85" t="str">
        <f t="shared" si="2"/>
        <v/>
      </c>
      <c r="S38" s="86"/>
      <c r="T38" s="86"/>
      <c r="U38" s="85" t="str">
        <f t="shared" si="3"/>
        <v/>
      </c>
      <c r="V38" s="85" t="str">
        <f t="shared" si="4"/>
        <v/>
      </c>
      <c r="W38" s="87" t="str">
        <f t="shared" si="5"/>
        <v/>
      </c>
      <c r="X38" s="88" t="str">
        <f t="shared" si="6"/>
        <v/>
      </c>
      <c r="Y38" s="89" t="str">
        <f t="shared" si="7"/>
        <v/>
      </c>
      <c r="Z38" s="96" t="e">
        <f t="shared" si="8"/>
        <v>#VALUE!</v>
      </c>
      <c r="AA38" s="2"/>
      <c r="AB38" s="2"/>
      <c r="AC38" s="2"/>
    </row>
    <row r="39" spans="1:29" s="8" customFormat="1" ht="20.25" customHeight="1">
      <c r="A39" s="92"/>
      <c r="B39" s="158"/>
      <c r="C39" s="159"/>
      <c r="D39" s="159"/>
      <c r="E39" s="162"/>
      <c r="F39" s="163"/>
      <c r="G39" s="121"/>
      <c r="H39" s="122"/>
      <c r="I39" s="119" t="str">
        <f t="shared" si="0"/>
        <v/>
      </c>
      <c r="J39" s="164"/>
      <c r="K39" s="157" t="str">
        <f>IF(ISBLANK(H39),"",VLOOKUP(H39,'WBT by Category'!$B$2:$H$38,7,FALSE))</f>
        <v/>
      </c>
      <c r="L39" s="83"/>
      <c r="M39" s="165"/>
      <c r="N39" s="165"/>
      <c r="O39" s="85" t="str">
        <f t="shared" si="1"/>
        <v/>
      </c>
      <c r="P39" s="165"/>
      <c r="Q39" s="165"/>
      <c r="R39" s="85" t="str">
        <f t="shared" si="2"/>
        <v/>
      </c>
      <c r="S39" s="86"/>
      <c r="T39" s="86"/>
      <c r="U39" s="85" t="str">
        <f t="shared" si="3"/>
        <v/>
      </c>
      <c r="V39" s="85" t="str">
        <f t="shared" si="4"/>
        <v/>
      </c>
      <c r="W39" s="87" t="str">
        <f t="shared" si="5"/>
        <v/>
      </c>
      <c r="X39" s="88" t="str">
        <f t="shared" si="6"/>
        <v/>
      </c>
      <c r="Y39" s="89" t="str">
        <f t="shared" si="7"/>
        <v/>
      </c>
      <c r="Z39" s="96" t="e">
        <f t="shared" si="8"/>
        <v>#VALUE!</v>
      </c>
      <c r="AA39" s="2"/>
      <c r="AB39" s="2"/>
      <c r="AC39" s="2"/>
    </row>
    <row r="40" spans="1:29" s="8" customFormat="1" ht="20.25" customHeight="1">
      <c r="A40" s="92"/>
      <c r="B40" s="158"/>
      <c r="C40" s="159"/>
      <c r="D40" s="159"/>
      <c r="E40" s="162"/>
      <c r="F40" s="163"/>
      <c r="G40" s="121"/>
      <c r="H40" s="122"/>
      <c r="I40" s="119" t="str">
        <f t="shared" si="0"/>
        <v/>
      </c>
      <c r="J40" s="164"/>
      <c r="K40" s="157" t="str">
        <f>IF(ISBLANK(H40),"",VLOOKUP(H40,'WBT by Category'!$B$2:$H$38,7,FALSE))</f>
        <v/>
      </c>
      <c r="L40" s="83"/>
      <c r="M40" s="165"/>
      <c r="N40" s="165"/>
      <c r="O40" s="85" t="str">
        <f t="shared" si="1"/>
        <v/>
      </c>
      <c r="P40" s="165"/>
      <c r="Q40" s="165"/>
      <c r="R40" s="85" t="str">
        <f t="shared" si="2"/>
        <v/>
      </c>
      <c r="S40" s="86"/>
      <c r="T40" s="86"/>
      <c r="U40" s="85" t="str">
        <f t="shared" si="3"/>
        <v/>
      </c>
      <c r="V40" s="85" t="str">
        <f t="shared" si="4"/>
        <v/>
      </c>
      <c r="W40" s="87" t="str">
        <f t="shared" si="5"/>
        <v/>
      </c>
      <c r="X40" s="88" t="str">
        <f t="shared" si="6"/>
        <v/>
      </c>
      <c r="Y40" s="89" t="str">
        <f t="shared" si="7"/>
        <v/>
      </c>
      <c r="Z40" s="96" t="e">
        <f t="shared" si="8"/>
        <v>#VALUE!</v>
      </c>
      <c r="AA40" s="2"/>
      <c r="AB40" s="2"/>
      <c r="AC40" s="2"/>
    </row>
    <row r="41" spans="1:29" s="8" customFormat="1" ht="20.25" customHeight="1">
      <c r="A41" s="92"/>
      <c r="B41" s="158"/>
      <c r="C41" s="159"/>
      <c r="D41" s="159"/>
      <c r="E41" s="162"/>
      <c r="F41" s="163"/>
      <c r="G41" s="121"/>
      <c r="H41" s="122"/>
      <c r="I41" s="119" t="str">
        <f t="shared" si="0"/>
        <v/>
      </c>
      <c r="J41" s="164"/>
      <c r="K41" s="157" t="str">
        <f>IF(ISBLANK(H41),"",VLOOKUP(H41,'WBT by Category'!$B$2:$H$38,7,FALSE))</f>
        <v/>
      </c>
      <c r="L41" s="83"/>
      <c r="M41" s="165"/>
      <c r="N41" s="165"/>
      <c r="O41" s="85" t="str">
        <f t="shared" si="1"/>
        <v/>
      </c>
      <c r="P41" s="165"/>
      <c r="Q41" s="165"/>
      <c r="R41" s="85" t="str">
        <f t="shared" si="2"/>
        <v/>
      </c>
      <c r="S41" s="86"/>
      <c r="T41" s="86"/>
      <c r="U41" s="85" t="str">
        <f t="shared" si="3"/>
        <v/>
      </c>
      <c r="V41" s="85" t="str">
        <f t="shared" si="4"/>
        <v/>
      </c>
      <c r="W41" s="87" t="str">
        <f t="shared" si="5"/>
        <v/>
      </c>
      <c r="X41" s="88" t="str">
        <f t="shared" si="6"/>
        <v/>
      </c>
      <c r="Y41" s="89" t="str">
        <f t="shared" si="7"/>
        <v/>
      </c>
      <c r="Z41" s="96" t="e">
        <f t="shared" si="8"/>
        <v>#VALUE!</v>
      </c>
      <c r="AA41" s="2"/>
      <c r="AB41" s="2"/>
      <c r="AC41" s="2"/>
    </row>
    <row r="42" spans="1:29" s="8" customFormat="1" ht="20.25" customHeight="1">
      <c r="A42" s="92"/>
      <c r="B42" s="158"/>
      <c r="C42" s="161"/>
      <c r="D42" s="159"/>
      <c r="E42" s="162"/>
      <c r="F42" s="163"/>
      <c r="G42" s="121"/>
      <c r="H42" s="122"/>
      <c r="I42" s="119" t="str">
        <f t="shared" si="0"/>
        <v/>
      </c>
      <c r="J42" s="164"/>
      <c r="K42" s="157" t="str">
        <f>IF(ISBLANK(H42),"",VLOOKUP(H42,'WBT by Category'!$B$2:$H$38,7,FALSE))</f>
        <v/>
      </c>
      <c r="L42" s="83"/>
      <c r="M42" s="165"/>
      <c r="N42" s="165"/>
      <c r="O42" s="85" t="str">
        <f t="shared" si="1"/>
        <v/>
      </c>
      <c r="P42" s="165"/>
      <c r="Q42" s="165"/>
      <c r="R42" s="85" t="str">
        <f t="shared" si="2"/>
        <v/>
      </c>
      <c r="S42" s="86"/>
      <c r="T42" s="86"/>
      <c r="U42" s="85" t="str">
        <f t="shared" si="3"/>
        <v/>
      </c>
      <c r="V42" s="85" t="str">
        <f t="shared" si="4"/>
        <v/>
      </c>
      <c r="W42" s="87" t="str">
        <f t="shared" si="5"/>
        <v/>
      </c>
      <c r="X42" s="88" t="str">
        <f t="shared" si="6"/>
        <v/>
      </c>
      <c r="Y42" s="89" t="str">
        <f t="shared" si="7"/>
        <v/>
      </c>
      <c r="Z42" s="96" t="e">
        <f t="shared" si="8"/>
        <v>#VALUE!</v>
      </c>
      <c r="AA42" s="2"/>
      <c r="AB42" s="2"/>
      <c r="AC42" s="2"/>
    </row>
    <row r="43" spans="1:29" s="8" customFormat="1" ht="20.25" customHeight="1">
      <c r="A43" s="92"/>
      <c r="B43" s="158"/>
      <c r="C43" s="159"/>
      <c r="D43" s="159"/>
      <c r="E43" s="162"/>
      <c r="F43" s="163"/>
      <c r="G43" s="121"/>
      <c r="H43" s="122"/>
      <c r="I43" s="119" t="str">
        <f t="shared" si="0"/>
        <v/>
      </c>
      <c r="J43" s="164"/>
      <c r="K43" s="157" t="str">
        <f>IF(ISBLANK(H43),"",VLOOKUP(H43,'WBT by Category'!$B$2:$H$38,7,FALSE))</f>
        <v/>
      </c>
      <c r="L43" s="83"/>
      <c r="M43" s="165"/>
      <c r="N43" s="165"/>
      <c r="O43" s="85" t="str">
        <f t="shared" si="1"/>
        <v/>
      </c>
      <c r="P43" s="165"/>
      <c r="Q43" s="165"/>
      <c r="R43" s="85" t="str">
        <f t="shared" si="2"/>
        <v/>
      </c>
      <c r="S43" s="86"/>
      <c r="T43" s="86"/>
      <c r="U43" s="85" t="str">
        <f t="shared" si="3"/>
        <v/>
      </c>
      <c r="V43" s="85" t="str">
        <f t="shared" si="4"/>
        <v/>
      </c>
      <c r="W43" s="87" t="str">
        <f t="shared" si="5"/>
        <v/>
      </c>
      <c r="X43" s="88" t="str">
        <f t="shared" si="6"/>
        <v/>
      </c>
      <c r="Y43" s="89" t="str">
        <f t="shared" si="7"/>
        <v/>
      </c>
      <c r="Z43" s="96" t="e">
        <f t="shared" si="8"/>
        <v>#VALUE!</v>
      </c>
      <c r="AA43" s="2"/>
      <c r="AB43" s="2"/>
      <c r="AC43" s="2"/>
    </row>
    <row r="44" spans="1:29" s="8" customFormat="1" ht="20.25" customHeight="1">
      <c r="A44" s="92"/>
      <c r="B44" s="158"/>
      <c r="C44" s="159"/>
      <c r="D44" s="159"/>
      <c r="E44" s="162"/>
      <c r="F44" s="163"/>
      <c r="G44" s="121"/>
      <c r="H44" s="122"/>
      <c r="I44" s="119" t="str">
        <f t="shared" si="0"/>
        <v/>
      </c>
      <c r="J44" s="164"/>
      <c r="K44" s="157" t="str">
        <f>IF(ISBLANK(H44),"",VLOOKUP(H44,'WBT by Category'!$B$2:$H$38,7,FALSE))</f>
        <v/>
      </c>
      <c r="L44" s="83"/>
      <c r="M44" s="165"/>
      <c r="N44" s="165"/>
      <c r="O44" s="85" t="str">
        <f t="shared" si="1"/>
        <v/>
      </c>
      <c r="P44" s="165"/>
      <c r="Q44" s="165"/>
      <c r="R44" s="85" t="str">
        <f t="shared" si="2"/>
        <v/>
      </c>
      <c r="S44" s="86"/>
      <c r="T44" s="86"/>
      <c r="U44" s="85" t="str">
        <f t="shared" si="3"/>
        <v/>
      </c>
      <c r="V44" s="85" t="str">
        <f t="shared" si="4"/>
        <v/>
      </c>
      <c r="W44" s="87" t="str">
        <f t="shared" si="5"/>
        <v/>
      </c>
      <c r="X44" s="88" t="str">
        <f t="shared" si="6"/>
        <v/>
      </c>
      <c r="Y44" s="89" t="str">
        <f t="shared" si="7"/>
        <v/>
      </c>
      <c r="Z44" s="96" t="e">
        <f t="shared" si="8"/>
        <v>#VALUE!</v>
      </c>
      <c r="AA44" s="2"/>
      <c r="AB44" s="2"/>
      <c r="AC44" s="2"/>
    </row>
    <row r="45" spans="1:29" s="8" customFormat="1" ht="20.25" customHeight="1">
      <c r="A45" s="92"/>
      <c r="B45" s="158"/>
      <c r="C45" s="161"/>
      <c r="D45" s="159"/>
      <c r="E45" s="162"/>
      <c r="F45" s="163"/>
      <c r="G45" s="121"/>
      <c r="H45" s="122"/>
      <c r="I45" s="119" t="str">
        <f t="shared" si="0"/>
        <v/>
      </c>
      <c r="J45" s="164"/>
      <c r="K45" s="157" t="str">
        <f>IF(ISBLANK(H45),"",VLOOKUP(H45,'WBT by Category'!$B$2:$H$38,7,FALSE))</f>
        <v/>
      </c>
      <c r="L45" s="83"/>
      <c r="M45" s="165"/>
      <c r="N45" s="165"/>
      <c r="O45" s="85" t="str">
        <f t="shared" si="1"/>
        <v/>
      </c>
      <c r="P45" s="165"/>
      <c r="Q45" s="165"/>
      <c r="R45" s="85" t="str">
        <f t="shared" si="2"/>
        <v/>
      </c>
      <c r="S45" s="86"/>
      <c r="T45" s="86"/>
      <c r="U45" s="85" t="str">
        <f t="shared" si="3"/>
        <v/>
      </c>
      <c r="V45" s="85" t="str">
        <f t="shared" si="4"/>
        <v/>
      </c>
      <c r="W45" s="87" t="str">
        <f t="shared" si="5"/>
        <v/>
      </c>
      <c r="X45" s="88" t="str">
        <f t="shared" si="6"/>
        <v/>
      </c>
      <c r="Y45" s="89" t="str">
        <f t="shared" si="7"/>
        <v/>
      </c>
      <c r="Z45" s="96" t="e">
        <f t="shared" si="8"/>
        <v>#VALUE!</v>
      </c>
      <c r="AA45" s="2"/>
      <c r="AB45" s="2"/>
      <c r="AC45" s="2"/>
    </row>
    <row r="46" spans="1:29" s="7" customFormat="1" ht="20.25" customHeight="1">
      <c r="A46" s="92"/>
      <c r="B46" s="158"/>
      <c r="C46" s="161"/>
      <c r="D46" s="159"/>
      <c r="E46" s="162"/>
      <c r="F46" s="163"/>
      <c r="G46" s="121"/>
      <c r="H46" s="122"/>
      <c r="I46" s="119" t="str">
        <f t="shared" si="0"/>
        <v/>
      </c>
      <c r="J46" s="164"/>
      <c r="K46" s="157" t="str">
        <f>IF(ISBLANK(H46),"",VLOOKUP(H46,'WBT by Category'!$B$2:$H$38,7,FALSE))</f>
        <v/>
      </c>
      <c r="L46" s="83"/>
      <c r="M46" s="165"/>
      <c r="N46" s="165"/>
      <c r="O46" s="85" t="str">
        <f t="shared" si="1"/>
        <v/>
      </c>
      <c r="P46" s="165"/>
      <c r="Q46" s="165"/>
      <c r="R46" s="85" t="str">
        <f t="shared" si="2"/>
        <v/>
      </c>
      <c r="S46" s="86"/>
      <c r="T46" s="86"/>
      <c r="U46" s="85" t="str">
        <f t="shared" si="3"/>
        <v/>
      </c>
      <c r="V46" s="85" t="str">
        <f t="shared" si="4"/>
        <v/>
      </c>
      <c r="W46" s="87" t="str">
        <f t="shared" si="5"/>
        <v/>
      </c>
      <c r="X46" s="88" t="str">
        <f t="shared" si="6"/>
        <v/>
      </c>
      <c r="Y46" s="89" t="str">
        <f t="shared" si="7"/>
        <v/>
      </c>
      <c r="Z46" s="96" t="e">
        <f t="shared" si="8"/>
        <v>#VALUE!</v>
      </c>
      <c r="AA46" s="6"/>
      <c r="AB46" s="6"/>
      <c r="AC46" s="6"/>
    </row>
    <row r="47" spans="1:29" s="7" customFormat="1" ht="20.25" customHeight="1">
      <c r="A47" s="92"/>
      <c r="B47" s="158"/>
      <c r="C47" s="159"/>
      <c r="D47" s="159"/>
      <c r="E47" s="162"/>
      <c r="F47" s="163"/>
      <c r="G47" s="121"/>
      <c r="H47" s="122"/>
      <c r="I47" s="119" t="str">
        <f t="shared" si="0"/>
        <v/>
      </c>
      <c r="J47" s="164"/>
      <c r="K47" s="157" t="str">
        <f>IF(ISBLANK(H47),"",VLOOKUP(H47,'WBT by Category'!$B$2:$H$38,7,FALSE))</f>
        <v/>
      </c>
      <c r="L47" s="83"/>
      <c r="M47" s="165"/>
      <c r="N47" s="165"/>
      <c r="O47" s="85" t="str">
        <f t="shared" si="1"/>
        <v/>
      </c>
      <c r="P47" s="165"/>
      <c r="Q47" s="165"/>
      <c r="R47" s="85" t="str">
        <f t="shared" si="2"/>
        <v/>
      </c>
      <c r="S47" s="86"/>
      <c r="T47" s="86"/>
      <c r="U47" s="85" t="str">
        <f t="shared" si="3"/>
        <v/>
      </c>
      <c r="V47" s="85" t="str">
        <f t="shared" si="4"/>
        <v/>
      </c>
      <c r="W47" s="87" t="str">
        <f t="shared" si="5"/>
        <v/>
      </c>
      <c r="X47" s="88" t="str">
        <f t="shared" si="6"/>
        <v/>
      </c>
      <c r="Y47" s="89" t="str">
        <f t="shared" si="7"/>
        <v/>
      </c>
      <c r="Z47" s="96" t="e">
        <f t="shared" si="8"/>
        <v>#VALUE!</v>
      </c>
      <c r="AA47" s="6"/>
      <c r="AB47" s="6"/>
      <c r="AC47" s="6"/>
    </row>
    <row r="48" spans="1:29" s="7" customFormat="1" ht="20.25" customHeight="1">
      <c r="A48" s="92"/>
      <c r="B48" s="158"/>
      <c r="C48" s="161"/>
      <c r="D48" s="159"/>
      <c r="E48" s="162"/>
      <c r="F48" s="163"/>
      <c r="G48" s="121"/>
      <c r="H48" s="122"/>
      <c r="I48" s="119" t="str">
        <f t="shared" si="0"/>
        <v/>
      </c>
      <c r="J48" s="164"/>
      <c r="K48" s="157" t="str">
        <f>IF(ISBLANK(H48),"",VLOOKUP(H48,'WBT by Category'!$B$2:$H$38,7,FALSE))</f>
        <v/>
      </c>
      <c r="L48" s="83"/>
      <c r="M48" s="165"/>
      <c r="N48" s="165"/>
      <c r="O48" s="85" t="str">
        <f t="shared" si="1"/>
        <v/>
      </c>
      <c r="P48" s="165"/>
      <c r="Q48" s="165"/>
      <c r="R48" s="85" t="str">
        <f t="shared" si="2"/>
        <v/>
      </c>
      <c r="S48" s="86"/>
      <c r="T48" s="86"/>
      <c r="U48" s="85" t="str">
        <f t="shared" si="3"/>
        <v/>
      </c>
      <c r="V48" s="85" t="str">
        <f t="shared" si="4"/>
        <v/>
      </c>
      <c r="W48" s="87" t="str">
        <f t="shared" si="5"/>
        <v/>
      </c>
      <c r="X48" s="88" t="str">
        <f t="shared" si="6"/>
        <v/>
      </c>
      <c r="Y48" s="89" t="str">
        <f t="shared" si="7"/>
        <v/>
      </c>
      <c r="Z48" s="96" t="e">
        <f t="shared" si="8"/>
        <v>#VALUE!</v>
      </c>
      <c r="AA48" s="6"/>
      <c r="AB48" s="6"/>
      <c r="AC48" s="6"/>
    </row>
    <row r="49" spans="1:29" s="7" customFormat="1" ht="20.25" customHeight="1">
      <c r="A49" s="92"/>
      <c r="B49" s="158"/>
      <c r="C49" s="159"/>
      <c r="D49" s="159"/>
      <c r="E49" s="162"/>
      <c r="F49" s="163"/>
      <c r="G49" s="121"/>
      <c r="H49" s="122"/>
      <c r="I49" s="119" t="str">
        <f t="shared" si="0"/>
        <v/>
      </c>
      <c r="J49" s="164"/>
      <c r="K49" s="157" t="str">
        <f>IF(ISBLANK(H49),"",VLOOKUP(H49,'WBT by Category'!$B$2:$H$38,7,FALSE))</f>
        <v/>
      </c>
      <c r="L49" s="83"/>
      <c r="M49" s="165"/>
      <c r="N49" s="165"/>
      <c r="O49" s="85" t="str">
        <f t="shared" si="1"/>
        <v/>
      </c>
      <c r="P49" s="165"/>
      <c r="Q49" s="165"/>
      <c r="R49" s="85" t="str">
        <f t="shared" si="2"/>
        <v/>
      </c>
      <c r="S49" s="86"/>
      <c r="T49" s="86"/>
      <c r="U49" s="85" t="str">
        <f t="shared" si="3"/>
        <v/>
      </c>
      <c r="V49" s="85" t="str">
        <f t="shared" si="4"/>
        <v/>
      </c>
      <c r="W49" s="87" t="str">
        <f t="shared" si="5"/>
        <v/>
      </c>
      <c r="X49" s="88" t="str">
        <f t="shared" si="6"/>
        <v/>
      </c>
      <c r="Y49" s="89" t="str">
        <f t="shared" si="7"/>
        <v/>
      </c>
      <c r="Z49" s="96" t="e">
        <f t="shared" si="8"/>
        <v>#VALUE!</v>
      </c>
      <c r="AA49" s="6"/>
      <c r="AB49" s="6"/>
      <c r="AC49" s="6"/>
    </row>
    <row r="50" spans="1:29" s="7" customFormat="1" ht="20.25" customHeight="1">
      <c r="A50" s="92"/>
      <c r="B50" s="158"/>
      <c r="C50" s="160"/>
      <c r="D50" s="160"/>
      <c r="E50" s="162"/>
      <c r="F50" s="162"/>
      <c r="G50" s="121"/>
      <c r="H50" s="122"/>
      <c r="I50" s="119" t="str">
        <f t="shared" si="0"/>
        <v/>
      </c>
      <c r="J50" s="164"/>
      <c r="K50" s="157" t="str">
        <f>IF(ISBLANK(H50),"",VLOOKUP(H50,'WBT by Category'!$B$2:$H$38,7,FALSE))</f>
        <v/>
      </c>
      <c r="L50" s="83"/>
      <c r="M50" s="165"/>
      <c r="N50" s="165"/>
      <c r="O50" s="85" t="str">
        <f t="shared" si="1"/>
        <v/>
      </c>
      <c r="P50" s="165"/>
      <c r="Q50" s="165"/>
      <c r="R50" s="85" t="str">
        <f t="shared" si="2"/>
        <v/>
      </c>
      <c r="S50" s="86"/>
      <c r="T50" s="86"/>
      <c r="U50" s="85" t="str">
        <f t="shared" si="3"/>
        <v/>
      </c>
      <c r="V50" s="85" t="str">
        <f t="shared" si="4"/>
        <v/>
      </c>
      <c r="W50" s="87" t="str">
        <f t="shared" si="5"/>
        <v/>
      </c>
      <c r="X50" s="88" t="str">
        <f t="shared" si="6"/>
        <v/>
      </c>
      <c r="Y50" s="89" t="str">
        <f t="shared" si="7"/>
        <v/>
      </c>
      <c r="Z50" s="96" t="e">
        <f t="shared" si="8"/>
        <v>#VALUE!</v>
      </c>
      <c r="AA50" s="6"/>
      <c r="AB50" s="6"/>
      <c r="AC50" s="6"/>
    </row>
    <row r="51" spans="1:29" s="7" customFormat="1" ht="20.25" customHeight="1">
      <c r="A51" s="92"/>
      <c r="B51" s="158"/>
      <c r="C51" s="159"/>
      <c r="D51" s="159"/>
      <c r="E51" s="162"/>
      <c r="F51" s="163"/>
      <c r="G51" s="121"/>
      <c r="H51" s="122"/>
      <c r="I51" s="119" t="str">
        <f t="shared" si="0"/>
        <v/>
      </c>
      <c r="J51" s="164"/>
      <c r="K51" s="157" t="str">
        <f>IF(ISBLANK(H51),"",VLOOKUP(H51,'WBT by Category'!$B$2:$H$38,7,FALSE))</f>
        <v/>
      </c>
      <c r="L51" s="83"/>
      <c r="M51" s="165"/>
      <c r="N51" s="165"/>
      <c r="O51" s="85" t="str">
        <f t="shared" si="1"/>
        <v/>
      </c>
      <c r="P51" s="165"/>
      <c r="Q51" s="165"/>
      <c r="R51" s="85" t="str">
        <f t="shared" si="2"/>
        <v/>
      </c>
      <c r="S51" s="86"/>
      <c r="T51" s="86"/>
      <c r="U51" s="85" t="str">
        <f t="shared" si="3"/>
        <v/>
      </c>
      <c r="V51" s="85" t="str">
        <f t="shared" si="4"/>
        <v/>
      </c>
      <c r="W51" s="87" t="str">
        <f t="shared" si="5"/>
        <v/>
      </c>
      <c r="X51" s="88" t="str">
        <f t="shared" si="6"/>
        <v/>
      </c>
      <c r="Y51" s="89" t="str">
        <f t="shared" si="7"/>
        <v/>
      </c>
      <c r="Z51" s="96" t="e">
        <f t="shared" si="8"/>
        <v>#VALUE!</v>
      </c>
      <c r="AA51" s="6"/>
      <c r="AB51" s="6"/>
      <c r="AC51" s="6"/>
    </row>
    <row r="52" spans="1:29" s="7" customFormat="1" ht="20.25" customHeight="1">
      <c r="A52" s="92"/>
      <c r="B52" s="158"/>
      <c r="C52" s="159"/>
      <c r="D52" s="159"/>
      <c r="E52" s="162"/>
      <c r="F52" s="163"/>
      <c r="G52" s="121"/>
      <c r="H52" s="122"/>
      <c r="I52" s="119" t="str">
        <f t="shared" si="0"/>
        <v/>
      </c>
      <c r="J52" s="164"/>
      <c r="K52" s="157" t="str">
        <f>IF(ISBLANK(H52),"",VLOOKUP(H52,'WBT by Category'!$B$2:$H$38,7,FALSE))</f>
        <v/>
      </c>
      <c r="L52" s="83"/>
      <c r="M52" s="165"/>
      <c r="N52" s="165"/>
      <c r="O52" s="85" t="str">
        <f t="shared" si="1"/>
        <v/>
      </c>
      <c r="P52" s="165"/>
      <c r="Q52" s="165"/>
      <c r="R52" s="85" t="str">
        <f t="shared" si="2"/>
        <v/>
      </c>
      <c r="S52" s="86"/>
      <c r="T52" s="86"/>
      <c r="U52" s="85" t="str">
        <f t="shared" si="3"/>
        <v/>
      </c>
      <c r="V52" s="85" t="str">
        <f t="shared" si="4"/>
        <v/>
      </c>
      <c r="W52" s="87" t="str">
        <f t="shared" si="5"/>
        <v/>
      </c>
      <c r="X52" s="88" t="str">
        <f t="shared" si="6"/>
        <v/>
      </c>
      <c r="Y52" s="89" t="str">
        <f t="shared" si="7"/>
        <v/>
      </c>
      <c r="Z52" s="96" t="e">
        <f t="shared" si="8"/>
        <v>#VALUE!</v>
      </c>
      <c r="AA52" s="6"/>
      <c r="AB52" s="6"/>
      <c r="AC52" s="6"/>
    </row>
    <row r="53" spans="1:29" s="7" customFormat="1" ht="20.25" customHeight="1">
      <c r="A53" s="92"/>
      <c r="B53" s="158"/>
      <c r="C53" s="161"/>
      <c r="D53" s="159"/>
      <c r="E53" s="162"/>
      <c r="F53" s="163"/>
      <c r="G53" s="121"/>
      <c r="H53" s="122"/>
      <c r="I53" s="119" t="str">
        <f t="shared" si="0"/>
        <v/>
      </c>
      <c r="J53" s="164"/>
      <c r="K53" s="157" t="str">
        <f>IF(ISBLANK(H53),"",VLOOKUP(H53,'WBT by Category'!$B$2:$H$38,7,FALSE))</f>
        <v/>
      </c>
      <c r="L53" s="83"/>
      <c r="M53" s="165"/>
      <c r="N53" s="165"/>
      <c r="O53" s="85" t="str">
        <f t="shared" si="1"/>
        <v/>
      </c>
      <c r="P53" s="165"/>
      <c r="Q53" s="165"/>
      <c r="R53" s="85" t="str">
        <f t="shared" si="2"/>
        <v/>
      </c>
      <c r="S53" s="86"/>
      <c r="T53" s="86"/>
      <c r="U53" s="85" t="str">
        <f t="shared" si="3"/>
        <v/>
      </c>
      <c r="V53" s="85" t="str">
        <f t="shared" si="4"/>
        <v/>
      </c>
      <c r="W53" s="87" t="str">
        <f t="shared" si="5"/>
        <v/>
      </c>
      <c r="X53" s="88" t="str">
        <f t="shared" si="6"/>
        <v/>
      </c>
      <c r="Y53" s="89" t="str">
        <f t="shared" si="7"/>
        <v/>
      </c>
      <c r="Z53" s="96" t="e">
        <f t="shared" si="8"/>
        <v>#VALUE!</v>
      </c>
      <c r="AA53" s="6"/>
      <c r="AB53" s="6"/>
      <c r="AC53" s="6"/>
    </row>
    <row r="54" spans="1:29" s="7" customFormat="1" ht="20.25" customHeight="1">
      <c r="A54" s="92"/>
      <c r="B54" s="158"/>
      <c r="C54" s="161"/>
      <c r="D54" s="159"/>
      <c r="E54" s="162"/>
      <c r="F54" s="163"/>
      <c r="G54" s="121"/>
      <c r="H54" s="122"/>
      <c r="I54" s="119" t="str">
        <f t="shared" si="0"/>
        <v/>
      </c>
      <c r="J54" s="164"/>
      <c r="K54" s="157" t="str">
        <f>IF(ISBLANK(H54),"",VLOOKUP(H54,'WBT by Category'!$B$2:$H$38,7,FALSE))</f>
        <v/>
      </c>
      <c r="L54" s="83"/>
      <c r="M54" s="165"/>
      <c r="N54" s="165"/>
      <c r="O54" s="85" t="str">
        <f t="shared" si="1"/>
        <v/>
      </c>
      <c r="P54" s="165"/>
      <c r="Q54" s="165"/>
      <c r="R54" s="85" t="str">
        <f t="shared" si="2"/>
        <v/>
      </c>
      <c r="S54" s="86"/>
      <c r="T54" s="86"/>
      <c r="U54" s="85" t="str">
        <f t="shared" si="3"/>
        <v/>
      </c>
      <c r="V54" s="85" t="str">
        <f t="shared" si="4"/>
        <v/>
      </c>
      <c r="W54" s="87" t="str">
        <f t="shared" si="5"/>
        <v/>
      </c>
      <c r="X54" s="88" t="str">
        <f t="shared" si="6"/>
        <v/>
      </c>
      <c r="Y54" s="89" t="str">
        <f t="shared" si="7"/>
        <v/>
      </c>
      <c r="Z54" s="96" t="e">
        <f t="shared" si="8"/>
        <v>#VALUE!</v>
      </c>
      <c r="AA54" s="6"/>
      <c r="AB54" s="6"/>
      <c r="AC54" s="6"/>
    </row>
    <row r="55" spans="1:29" s="7" customFormat="1" ht="20.25" customHeight="1">
      <c r="A55" s="92"/>
      <c r="B55" s="158"/>
      <c r="C55" s="161"/>
      <c r="D55" s="159"/>
      <c r="E55" s="162"/>
      <c r="F55" s="163"/>
      <c r="G55" s="121"/>
      <c r="H55" s="122"/>
      <c r="I55" s="119" t="str">
        <f t="shared" si="0"/>
        <v/>
      </c>
      <c r="J55" s="164"/>
      <c r="K55" s="157" t="str">
        <f>IF(ISBLANK(H55),"",VLOOKUP(H55,'WBT by Category'!$B$2:$H$38,7,FALSE))</f>
        <v/>
      </c>
      <c r="L55" s="83"/>
      <c r="M55" s="165"/>
      <c r="N55" s="165"/>
      <c r="O55" s="85" t="str">
        <f t="shared" si="1"/>
        <v/>
      </c>
      <c r="P55" s="165"/>
      <c r="Q55" s="165"/>
      <c r="R55" s="85" t="str">
        <f t="shared" si="2"/>
        <v/>
      </c>
      <c r="S55" s="86"/>
      <c r="T55" s="86"/>
      <c r="U55" s="85" t="str">
        <f t="shared" si="3"/>
        <v/>
      </c>
      <c r="V55" s="85" t="str">
        <f t="shared" si="4"/>
        <v/>
      </c>
      <c r="W55" s="87" t="str">
        <f t="shared" si="5"/>
        <v/>
      </c>
      <c r="X55" s="88" t="str">
        <f t="shared" si="6"/>
        <v/>
      </c>
      <c r="Y55" s="89" t="str">
        <f t="shared" si="7"/>
        <v/>
      </c>
      <c r="Z55" s="96" t="e">
        <f t="shared" si="8"/>
        <v>#VALUE!</v>
      </c>
      <c r="AA55" s="6"/>
      <c r="AB55" s="6"/>
      <c r="AC55" s="6"/>
    </row>
    <row r="56" spans="1:29" s="7" customFormat="1" ht="20.25" customHeight="1">
      <c r="A56" s="92"/>
      <c r="B56" s="158"/>
      <c r="C56" s="159"/>
      <c r="D56" s="159"/>
      <c r="E56" s="162"/>
      <c r="F56" s="163"/>
      <c r="G56" s="121"/>
      <c r="H56" s="122"/>
      <c r="I56" s="119" t="str">
        <f t="shared" si="0"/>
        <v/>
      </c>
      <c r="J56" s="164"/>
      <c r="K56" s="157" t="str">
        <f>IF(ISBLANK(H56),"",VLOOKUP(H56,'WBT by Category'!$B$2:$H$38,7,FALSE))</f>
        <v/>
      </c>
      <c r="L56" s="83"/>
      <c r="M56" s="165"/>
      <c r="N56" s="165"/>
      <c r="O56" s="85" t="str">
        <f t="shared" si="1"/>
        <v/>
      </c>
      <c r="P56" s="165"/>
      <c r="Q56" s="165"/>
      <c r="R56" s="85" t="str">
        <f t="shared" si="2"/>
        <v/>
      </c>
      <c r="S56" s="86"/>
      <c r="T56" s="86"/>
      <c r="U56" s="85" t="str">
        <f t="shared" si="3"/>
        <v/>
      </c>
      <c r="V56" s="85" t="str">
        <f t="shared" si="4"/>
        <v/>
      </c>
      <c r="W56" s="87" t="str">
        <f t="shared" si="5"/>
        <v/>
      </c>
      <c r="X56" s="88" t="str">
        <f t="shared" si="6"/>
        <v/>
      </c>
      <c r="Y56" s="89" t="str">
        <f t="shared" si="7"/>
        <v/>
      </c>
      <c r="Z56" s="96" t="e">
        <f t="shared" si="8"/>
        <v>#VALUE!</v>
      </c>
      <c r="AA56" s="6"/>
      <c r="AB56" s="6"/>
      <c r="AC56" s="6"/>
    </row>
    <row r="57" spans="1:29" s="7" customFormat="1" ht="20.25" customHeight="1">
      <c r="A57" s="92"/>
      <c r="B57" s="158"/>
      <c r="C57" s="159"/>
      <c r="D57" s="159"/>
      <c r="E57" s="162"/>
      <c r="F57" s="163"/>
      <c r="G57" s="121"/>
      <c r="H57" s="122"/>
      <c r="I57" s="119" t="str">
        <f t="shared" si="0"/>
        <v/>
      </c>
      <c r="J57" s="164"/>
      <c r="K57" s="157" t="str">
        <f>IF(ISBLANK(H57),"",VLOOKUP(H57,'WBT by Category'!$B$2:$H$38,7,FALSE))</f>
        <v/>
      </c>
      <c r="L57" s="83"/>
      <c r="M57" s="165"/>
      <c r="N57" s="165"/>
      <c r="O57" s="85" t="str">
        <f t="shared" si="1"/>
        <v/>
      </c>
      <c r="P57" s="165"/>
      <c r="Q57" s="165"/>
      <c r="R57" s="85" t="str">
        <f t="shared" si="2"/>
        <v/>
      </c>
      <c r="S57" s="86"/>
      <c r="T57" s="86"/>
      <c r="U57" s="85" t="str">
        <f t="shared" si="3"/>
        <v/>
      </c>
      <c r="V57" s="85" t="str">
        <f t="shared" si="4"/>
        <v/>
      </c>
      <c r="W57" s="87" t="str">
        <f t="shared" si="5"/>
        <v/>
      </c>
      <c r="X57" s="88" t="str">
        <f t="shared" si="6"/>
        <v/>
      </c>
      <c r="Y57" s="89" t="str">
        <f t="shared" si="7"/>
        <v/>
      </c>
      <c r="Z57" s="96" t="e">
        <f t="shared" si="8"/>
        <v>#VALUE!</v>
      </c>
      <c r="AA57" s="6"/>
      <c r="AB57" s="6"/>
      <c r="AC57" s="6"/>
    </row>
    <row r="58" spans="1:29" s="7" customFormat="1" ht="20.25" customHeight="1">
      <c r="A58" s="92"/>
      <c r="B58" s="158"/>
      <c r="C58" s="161"/>
      <c r="D58" s="159"/>
      <c r="E58" s="162"/>
      <c r="F58" s="163"/>
      <c r="G58" s="121"/>
      <c r="H58" s="122"/>
      <c r="I58" s="119" t="str">
        <f t="shared" si="0"/>
        <v/>
      </c>
      <c r="J58" s="164"/>
      <c r="K58" s="157" t="str">
        <f>IF(ISBLANK(H58),"",VLOOKUP(H58,'WBT by Category'!$B$2:$H$38,7,FALSE))</f>
        <v/>
      </c>
      <c r="L58" s="83"/>
      <c r="M58" s="165"/>
      <c r="N58" s="165"/>
      <c r="O58" s="85" t="str">
        <f t="shared" si="1"/>
        <v/>
      </c>
      <c r="P58" s="165"/>
      <c r="Q58" s="165"/>
      <c r="R58" s="85" t="str">
        <f t="shared" si="2"/>
        <v/>
      </c>
      <c r="S58" s="86"/>
      <c r="T58" s="86"/>
      <c r="U58" s="85" t="str">
        <f t="shared" si="3"/>
        <v/>
      </c>
      <c r="V58" s="85" t="str">
        <f t="shared" si="4"/>
        <v/>
      </c>
      <c r="W58" s="87" t="str">
        <f t="shared" si="5"/>
        <v/>
      </c>
      <c r="X58" s="88" t="str">
        <f t="shared" si="6"/>
        <v/>
      </c>
      <c r="Y58" s="89" t="str">
        <f t="shared" si="7"/>
        <v/>
      </c>
      <c r="Z58" s="96" t="e">
        <f t="shared" si="8"/>
        <v>#VALUE!</v>
      </c>
      <c r="AA58" s="6"/>
      <c r="AB58" s="6"/>
      <c r="AC58" s="6"/>
    </row>
    <row r="59" spans="1:29" s="7" customFormat="1" ht="20.25" customHeight="1">
      <c r="A59" s="92"/>
      <c r="B59" s="158"/>
      <c r="C59" s="159"/>
      <c r="D59" s="159"/>
      <c r="E59" s="162"/>
      <c r="F59" s="163"/>
      <c r="G59" s="121"/>
      <c r="H59" s="122"/>
      <c r="I59" s="119" t="str">
        <f t="shared" si="0"/>
        <v/>
      </c>
      <c r="J59" s="164"/>
      <c r="K59" s="157" t="str">
        <f>IF(ISBLANK(H59),"",VLOOKUP(H59,'WBT by Category'!$B$2:$H$38,7,FALSE))</f>
        <v/>
      </c>
      <c r="L59" s="83"/>
      <c r="M59" s="165"/>
      <c r="N59" s="165"/>
      <c r="O59" s="85" t="str">
        <f t="shared" si="1"/>
        <v/>
      </c>
      <c r="P59" s="165"/>
      <c r="Q59" s="165"/>
      <c r="R59" s="85" t="str">
        <f t="shared" si="2"/>
        <v/>
      </c>
      <c r="S59" s="86"/>
      <c r="T59" s="86"/>
      <c r="U59" s="85" t="str">
        <f t="shared" si="3"/>
        <v/>
      </c>
      <c r="V59" s="85" t="str">
        <f t="shared" si="4"/>
        <v/>
      </c>
      <c r="W59" s="87" t="str">
        <f t="shared" si="5"/>
        <v/>
      </c>
      <c r="X59" s="88" t="str">
        <f t="shared" si="6"/>
        <v/>
      </c>
      <c r="Y59" s="89" t="str">
        <f t="shared" si="7"/>
        <v/>
      </c>
      <c r="Z59" s="96" t="e">
        <f t="shared" si="8"/>
        <v>#VALUE!</v>
      </c>
      <c r="AA59" s="6"/>
      <c r="AB59" s="6"/>
      <c r="AC59" s="6"/>
    </row>
    <row r="60" spans="1:29" s="7" customFormat="1" ht="20.25" customHeight="1">
      <c r="A60" s="92"/>
      <c r="B60" s="158"/>
      <c r="C60" s="161"/>
      <c r="D60" s="159"/>
      <c r="E60" s="162"/>
      <c r="F60" s="163"/>
      <c r="G60" s="121"/>
      <c r="H60" s="122"/>
      <c r="I60" s="119" t="str">
        <f t="shared" si="0"/>
        <v/>
      </c>
      <c r="J60" s="164"/>
      <c r="K60" s="157" t="str">
        <f>IF(ISBLANK(H60),"",VLOOKUP(H60,'WBT by Category'!$B$2:$H$38,7,FALSE))</f>
        <v/>
      </c>
      <c r="L60" s="83"/>
      <c r="M60" s="165"/>
      <c r="N60" s="165"/>
      <c r="O60" s="85" t="str">
        <f t="shared" si="1"/>
        <v/>
      </c>
      <c r="P60" s="165"/>
      <c r="Q60" s="165"/>
      <c r="R60" s="85" t="str">
        <f t="shared" si="2"/>
        <v/>
      </c>
      <c r="S60" s="86"/>
      <c r="T60" s="86"/>
      <c r="U60" s="85" t="str">
        <f t="shared" si="3"/>
        <v/>
      </c>
      <c r="V60" s="85" t="str">
        <f t="shared" si="4"/>
        <v/>
      </c>
      <c r="W60" s="87" t="str">
        <f t="shared" si="5"/>
        <v/>
      </c>
      <c r="X60" s="88" t="str">
        <f t="shared" si="6"/>
        <v/>
      </c>
      <c r="Y60" s="89" t="str">
        <f t="shared" si="7"/>
        <v/>
      </c>
      <c r="Z60" s="96" t="e">
        <f t="shared" si="8"/>
        <v>#VALUE!</v>
      </c>
      <c r="AA60" s="6"/>
      <c r="AB60" s="6"/>
      <c r="AC60" s="6"/>
    </row>
    <row r="61" spans="1:29" s="7" customFormat="1" ht="20.25" customHeight="1">
      <c r="A61" s="92"/>
      <c r="B61" s="158"/>
      <c r="C61" s="159"/>
      <c r="D61" s="159"/>
      <c r="E61" s="162"/>
      <c r="F61" s="163"/>
      <c r="G61" s="121"/>
      <c r="H61" s="122"/>
      <c r="I61" s="119" t="str">
        <f t="shared" si="0"/>
        <v/>
      </c>
      <c r="J61" s="164"/>
      <c r="K61" s="157" t="str">
        <f>IF(ISBLANK(H61),"",VLOOKUP(H61,'WBT by Category'!$B$2:$H$38,7,FALSE))</f>
        <v/>
      </c>
      <c r="L61" s="83"/>
      <c r="M61" s="165"/>
      <c r="N61" s="165"/>
      <c r="O61" s="85" t="str">
        <f t="shared" si="1"/>
        <v/>
      </c>
      <c r="P61" s="165"/>
      <c r="Q61" s="165"/>
      <c r="R61" s="85" t="str">
        <f t="shared" si="2"/>
        <v/>
      </c>
      <c r="S61" s="86"/>
      <c r="T61" s="86"/>
      <c r="U61" s="85" t="str">
        <f t="shared" si="3"/>
        <v/>
      </c>
      <c r="V61" s="85" t="str">
        <f t="shared" si="4"/>
        <v/>
      </c>
      <c r="W61" s="87" t="str">
        <f t="shared" si="5"/>
        <v/>
      </c>
      <c r="X61" s="88" t="str">
        <f t="shared" si="6"/>
        <v/>
      </c>
      <c r="Y61" s="89" t="str">
        <f t="shared" si="7"/>
        <v/>
      </c>
      <c r="Z61" s="96" t="e">
        <f t="shared" si="8"/>
        <v>#VALUE!</v>
      </c>
      <c r="AA61" s="6"/>
      <c r="AB61" s="6"/>
      <c r="AC61" s="6"/>
    </row>
    <row r="62" spans="1:29" s="7" customFormat="1" ht="20.25" customHeight="1">
      <c r="A62" s="92"/>
      <c r="B62" s="158"/>
      <c r="C62" s="159"/>
      <c r="D62" s="159"/>
      <c r="E62" s="162"/>
      <c r="F62" s="163"/>
      <c r="G62" s="121"/>
      <c r="H62" s="122"/>
      <c r="I62" s="119" t="str">
        <f t="shared" si="0"/>
        <v/>
      </c>
      <c r="J62" s="164"/>
      <c r="K62" s="157" t="str">
        <f>IF(ISBLANK(H62),"",VLOOKUP(H62,'WBT by Category'!$B$2:$H$38,7,FALSE))</f>
        <v/>
      </c>
      <c r="L62" s="83"/>
      <c r="M62" s="165"/>
      <c r="N62" s="165"/>
      <c r="O62" s="85" t="str">
        <f t="shared" si="1"/>
        <v/>
      </c>
      <c r="P62" s="165"/>
      <c r="Q62" s="165"/>
      <c r="R62" s="85" t="str">
        <f t="shared" si="2"/>
        <v/>
      </c>
      <c r="S62" s="86"/>
      <c r="T62" s="86"/>
      <c r="U62" s="85" t="str">
        <f t="shared" si="3"/>
        <v/>
      </c>
      <c r="V62" s="85" t="str">
        <f t="shared" si="4"/>
        <v/>
      </c>
      <c r="W62" s="87" t="str">
        <f t="shared" si="5"/>
        <v/>
      </c>
      <c r="X62" s="88" t="str">
        <f t="shared" si="6"/>
        <v/>
      </c>
      <c r="Y62" s="89" t="str">
        <f t="shared" si="7"/>
        <v/>
      </c>
      <c r="Z62" s="96" t="e">
        <f t="shared" si="8"/>
        <v>#VALUE!</v>
      </c>
      <c r="AA62" s="6"/>
      <c r="AB62" s="6"/>
      <c r="AC62" s="6"/>
    </row>
    <row r="63" spans="1:29" s="7" customFormat="1" ht="20.25" customHeight="1">
      <c r="A63" s="92"/>
      <c r="B63" s="158"/>
      <c r="C63" s="161"/>
      <c r="D63" s="159"/>
      <c r="E63" s="162"/>
      <c r="F63" s="163"/>
      <c r="G63" s="121"/>
      <c r="H63" s="122"/>
      <c r="I63" s="119" t="str">
        <f t="shared" si="0"/>
        <v/>
      </c>
      <c r="J63" s="164"/>
      <c r="K63" s="157" t="str">
        <f>IF(ISBLANK(H63),"",VLOOKUP(H63,'WBT by Category'!$B$2:$H$38,7,FALSE))</f>
        <v/>
      </c>
      <c r="L63" s="83"/>
      <c r="M63" s="165"/>
      <c r="N63" s="165"/>
      <c r="O63" s="85" t="str">
        <f t="shared" si="1"/>
        <v/>
      </c>
      <c r="P63" s="165"/>
      <c r="Q63" s="165"/>
      <c r="R63" s="85" t="str">
        <f t="shared" si="2"/>
        <v/>
      </c>
      <c r="S63" s="86"/>
      <c r="T63" s="86"/>
      <c r="U63" s="85" t="str">
        <f t="shared" si="3"/>
        <v/>
      </c>
      <c r="V63" s="85" t="str">
        <f t="shared" si="4"/>
        <v/>
      </c>
      <c r="W63" s="87" t="str">
        <f t="shared" si="5"/>
        <v/>
      </c>
      <c r="X63" s="88" t="str">
        <f t="shared" si="6"/>
        <v/>
      </c>
      <c r="Y63" s="89" t="str">
        <f t="shared" si="7"/>
        <v/>
      </c>
      <c r="Z63" s="96" t="e">
        <f t="shared" si="8"/>
        <v>#VALUE!</v>
      </c>
      <c r="AA63" s="6"/>
      <c r="AB63" s="6"/>
      <c r="AC63" s="6"/>
    </row>
    <row r="64" spans="1:29" s="7" customFormat="1" ht="20.25" customHeight="1">
      <c r="A64" s="92"/>
      <c r="B64" s="158"/>
      <c r="C64" s="159"/>
      <c r="D64" s="159"/>
      <c r="E64" s="162"/>
      <c r="F64" s="163"/>
      <c r="G64" s="121"/>
      <c r="H64" s="122"/>
      <c r="I64" s="119" t="str">
        <f t="shared" si="0"/>
        <v/>
      </c>
      <c r="J64" s="164"/>
      <c r="K64" s="157" t="str">
        <f>IF(ISBLANK(H64),"",VLOOKUP(H64,'WBT by Category'!$B$2:$H$38,7,FALSE))</f>
        <v/>
      </c>
      <c r="L64" s="83"/>
      <c r="M64" s="165"/>
      <c r="N64" s="165"/>
      <c r="O64" s="85" t="str">
        <f t="shared" si="1"/>
        <v/>
      </c>
      <c r="P64" s="165"/>
      <c r="Q64" s="165"/>
      <c r="R64" s="85" t="str">
        <f t="shared" si="2"/>
        <v/>
      </c>
      <c r="S64" s="86"/>
      <c r="T64" s="86"/>
      <c r="U64" s="85" t="str">
        <f t="shared" si="3"/>
        <v/>
      </c>
      <c r="V64" s="85" t="str">
        <f t="shared" si="4"/>
        <v/>
      </c>
      <c r="W64" s="87" t="str">
        <f t="shared" si="5"/>
        <v/>
      </c>
      <c r="X64" s="88" t="str">
        <f t="shared" si="6"/>
        <v/>
      </c>
      <c r="Y64" s="89" t="str">
        <f t="shared" si="7"/>
        <v/>
      </c>
      <c r="Z64" s="96" t="e">
        <f t="shared" si="8"/>
        <v>#VALUE!</v>
      </c>
      <c r="AA64" s="6"/>
      <c r="AB64" s="6"/>
      <c r="AC64" s="6"/>
    </row>
    <row r="65" spans="1:29" s="7" customFormat="1" ht="20.25" customHeight="1">
      <c r="A65" s="92"/>
      <c r="B65" s="158"/>
      <c r="C65" s="159"/>
      <c r="D65" s="159"/>
      <c r="E65" s="162"/>
      <c r="F65" s="163"/>
      <c r="G65" s="121"/>
      <c r="H65" s="122"/>
      <c r="I65" s="119" t="str">
        <f t="shared" si="0"/>
        <v/>
      </c>
      <c r="J65" s="164"/>
      <c r="K65" s="157" t="str">
        <f>IF(ISBLANK(H65),"",VLOOKUP(H65,'WBT by Category'!$B$2:$H$38,7,FALSE))</f>
        <v/>
      </c>
      <c r="L65" s="83"/>
      <c r="M65" s="165"/>
      <c r="N65" s="165"/>
      <c r="O65" s="85" t="str">
        <f t="shared" si="1"/>
        <v/>
      </c>
      <c r="P65" s="165"/>
      <c r="Q65" s="165"/>
      <c r="R65" s="85" t="str">
        <f t="shared" si="2"/>
        <v/>
      </c>
      <c r="S65" s="86"/>
      <c r="T65" s="86"/>
      <c r="U65" s="85" t="str">
        <f t="shared" si="3"/>
        <v/>
      </c>
      <c r="V65" s="85" t="str">
        <f t="shared" si="4"/>
        <v/>
      </c>
      <c r="W65" s="87" t="str">
        <f t="shared" si="5"/>
        <v/>
      </c>
      <c r="X65" s="88" t="str">
        <f t="shared" si="6"/>
        <v/>
      </c>
      <c r="Y65" s="89" t="str">
        <f t="shared" si="7"/>
        <v/>
      </c>
      <c r="Z65" s="96" t="e">
        <f t="shared" si="8"/>
        <v>#VALUE!</v>
      </c>
      <c r="AA65" s="6"/>
      <c r="AB65" s="6"/>
      <c r="AC65" s="6"/>
    </row>
    <row r="66" spans="1:29" s="7" customFormat="1" ht="20.25" customHeight="1">
      <c r="A66" s="92"/>
      <c r="B66" s="158"/>
      <c r="C66" s="159"/>
      <c r="D66" s="159"/>
      <c r="E66" s="162"/>
      <c r="F66" s="163"/>
      <c r="G66" s="121"/>
      <c r="H66" s="122"/>
      <c r="I66" s="119" t="str">
        <f t="shared" si="0"/>
        <v/>
      </c>
      <c r="J66" s="164"/>
      <c r="K66" s="157" t="str">
        <f>IF(ISBLANK(H66),"",VLOOKUP(H66,'WBT by Category'!$B$2:$H$38,7,FALSE))</f>
        <v/>
      </c>
      <c r="L66" s="83"/>
      <c r="M66" s="165"/>
      <c r="N66" s="165"/>
      <c r="O66" s="85" t="str">
        <f t="shared" si="1"/>
        <v/>
      </c>
      <c r="P66" s="165"/>
      <c r="Q66" s="165"/>
      <c r="R66" s="85" t="str">
        <f t="shared" si="2"/>
        <v/>
      </c>
      <c r="S66" s="86"/>
      <c r="T66" s="86"/>
      <c r="U66" s="85" t="str">
        <f t="shared" si="3"/>
        <v/>
      </c>
      <c r="V66" s="85" t="str">
        <f t="shared" si="4"/>
        <v/>
      </c>
      <c r="W66" s="87" t="str">
        <f t="shared" si="5"/>
        <v/>
      </c>
      <c r="X66" s="88" t="str">
        <f t="shared" si="6"/>
        <v/>
      </c>
      <c r="Y66" s="89" t="str">
        <f t="shared" si="7"/>
        <v/>
      </c>
      <c r="Z66" s="96" t="e">
        <f t="shared" si="8"/>
        <v>#VALUE!</v>
      </c>
      <c r="AA66" s="6"/>
      <c r="AB66" s="6"/>
      <c r="AC66" s="6"/>
    </row>
    <row r="67" spans="1:29" s="7" customFormat="1" ht="20.25" customHeight="1">
      <c r="A67" s="92"/>
      <c r="B67" s="158"/>
      <c r="C67" s="159"/>
      <c r="D67" s="159"/>
      <c r="E67" s="162"/>
      <c r="F67" s="163"/>
      <c r="G67" s="121"/>
      <c r="H67" s="122"/>
      <c r="I67" s="119" t="str">
        <f t="shared" si="0"/>
        <v/>
      </c>
      <c r="J67" s="164"/>
      <c r="K67" s="157" t="str">
        <f>IF(ISBLANK(H67),"",VLOOKUP(H67,'WBT by Category'!$B$2:$H$38,7,FALSE))</f>
        <v/>
      </c>
      <c r="L67" s="83"/>
      <c r="M67" s="165"/>
      <c r="N67" s="165"/>
      <c r="O67" s="85" t="str">
        <f t="shared" si="1"/>
        <v/>
      </c>
      <c r="P67" s="165"/>
      <c r="Q67" s="165"/>
      <c r="R67" s="85" t="str">
        <f t="shared" si="2"/>
        <v/>
      </c>
      <c r="S67" s="86"/>
      <c r="T67" s="86"/>
      <c r="U67" s="85" t="str">
        <f t="shared" si="3"/>
        <v/>
      </c>
      <c r="V67" s="85" t="str">
        <f t="shared" si="4"/>
        <v/>
      </c>
      <c r="W67" s="87" t="str">
        <f t="shared" si="5"/>
        <v/>
      </c>
      <c r="X67" s="88" t="str">
        <f t="shared" si="6"/>
        <v/>
      </c>
      <c r="Y67" s="89" t="str">
        <f t="shared" si="7"/>
        <v/>
      </c>
      <c r="Z67" s="96" t="e">
        <f t="shared" si="8"/>
        <v>#VALUE!</v>
      </c>
      <c r="AA67" s="6"/>
      <c r="AB67" s="6"/>
      <c r="AC67" s="6"/>
    </row>
    <row r="68" spans="1:29" s="7" customFormat="1" ht="20.25" customHeight="1">
      <c r="A68" s="92"/>
      <c r="B68" s="158"/>
      <c r="C68" s="161"/>
      <c r="D68" s="159"/>
      <c r="E68" s="162"/>
      <c r="F68" s="163"/>
      <c r="G68" s="121"/>
      <c r="H68" s="122"/>
      <c r="I68" s="119" t="str">
        <f t="shared" si="0"/>
        <v/>
      </c>
      <c r="J68" s="164"/>
      <c r="K68" s="157" t="str">
        <f>IF(ISBLANK(H68),"",VLOOKUP(H68,'WBT by Category'!$B$2:$H$38,7,FALSE))</f>
        <v/>
      </c>
      <c r="L68" s="83"/>
      <c r="M68" s="165"/>
      <c r="N68" s="165"/>
      <c r="O68" s="85" t="str">
        <f t="shared" si="1"/>
        <v/>
      </c>
      <c r="P68" s="165"/>
      <c r="Q68" s="165"/>
      <c r="R68" s="85" t="str">
        <f t="shared" si="2"/>
        <v/>
      </c>
      <c r="S68" s="86"/>
      <c r="T68" s="86"/>
      <c r="U68" s="85" t="str">
        <f t="shared" si="3"/>
        <v/>
      </c>
      <c r="V68" s="85" t="str">
        <f t="shared" si="4"/>
        <v/>
      </c>
      <c r="W68" s="87" t="str">
        <f t="shared" si="5"/>
        <v/>
      </c>
      <c r="X68" s="88" t="str">
        <f t="shared" si="6"/>
        <v/>
      </c>
      <c r="Y68" s="89" t="str">
        <f t="shared" si="7"/>
        <v/>
      </c>
      <c r="Z68" s="96" t="e">
        <f t="shared" si="8"/>
        <v>#VALUE!</v>
      </c>
      <c r="AA68" s="6"/>
      <c r="AB68" s="6"/>
      <c r="AC68" s="6"/>
    </row>
    <row r="69" spans="1:29" s="7" customFormat="1" ht="20.25" customHeight="1">
      <c r="A69" s="92"/>
      <c r="B69" s="158"/>
      <c r="C69" s="159"/>
      <c r="D69" s="159"/>
      <c r="E69" s="162"/>
      <c r="F69" s="163"/>
      <c r="G69" s="121"/>
      <c r="H69" s="122"/>
      <c r="I69" s="119" t="str">
        <f t="shared" si="0"/>
        <v/>
      </c>
      <c r="J69" s="164"/>
      <c r="K69" s="157" t="str">
        <f>IF(ISBLANK(H69),"",VLOOKUP(H69,'WBT by Category'!$B$2:$H$38,7,FALSE))</f>
        <v/>
      </c>
      <c r="L69" s="83"/>
      <c r="M69" s="165"/>
      <c r="N69" s="165"/>
      <c r="O69" s="85" t="str">
        <f t="shared" si="1"/>
        <v/>
      </c>
      <c r="P69" s="165"/>
      <c r="Q69" s="165"/>
      <c r="R69" s="85" t="str">
        <f t="shared" si="2"/>
        <v/>
      </c>
      <c r="S69" s="86"/>
      <c r="T69" s="86"/>
      <c r="U69" s="85" t="str">
        <f t="shared" si="3"/>
        <v/>
      </c>
      <c r="V69" s="85" t="str">
        <f t="shared" si="4"/>
        <v/>
      </c>
      <c r="W69" s="87" t="str">
        <f t="shared" si="5"/>
        <v/>
      </c>
      <c r="X69" s="88" t="str">
        <f t="shared" si="6"/>
        <v/>
      </c>
      <c r="Y69" s="89" t="str">
        <f t="shared" si="7"/>
        <v/>
      </c>
      <c r="Z69" s="96" t="e">
        <f t="shared" si="8"/>
        <v>#VALUE!</v>
      </c>
      <c r="AA69" s="6"/>
      <c r="AB69" s="6"/>
      <c r="AC69" s="6"/>
    </row>
    <row r="70" spans="1:29" s="7" customFormat="1" ht="20.25" customHeight="1">
      <c r="A70" s="92"/>
      <c r="B70" s="158"/>
      <c r="C70" s="159"/>
      <c r="D70" s="159"/>
      <c r="E70" s="162"/>
      <c r="F70" s="163"/>
      <c r="G70" s="121"/>
      <c r="H70" s="122"/>
      <c r="I70" s="119" t="str">
        <f t="shared" si="0"/>
        <v/>
      </c>
      <c r="J70" s="164"/>
      <c r="K70" s="157" t="str">
        <f>IF(ISBLANK(H70),"",VLOOKUP(H70,'WBT by Category'!$B$2:$H$38,7,FALSE))</f>
        <v/>
      </c>
      <c r="L70" s="83"/>
      <c r="M70" s="165"/>
      <c r="N70" s="165"/>
      <c r="O70" s="85" t="str">
        <f t="shared" si="1"/>
        <v/>
      </c>
      <c r="P70" s="165"/>
      <c r="Q70" s="165"/>
      <c r="R70" s="85" t="str">
        <f t="shared" si="2"/>
        <v/>
      </c>
      <c r="S70" s="86"/>
      <c r="T70" s="86"/>
      <c r="U70" s="85" t="str">
        <f t="shared" si="3"/>
        <v/>
      </c>
      <c r="V70" s="85" t="str">
        <f t="shared" si="4"/>
        <v/>
      </c>
      <c r="W70" s="87" t="str">
        <f t="shared" si="5"/>
        <v/>
      </c>
      <c r="X70" s="88" t="str">
        <f t="shared" si="6"/>
        <v/>
      </c>
      <c r="Y70" s="89" t="str">
        <f t="shared" si="7"/>
        <v/>
      </c>
      <c r="Z70" s="96" t="e">
        <f t="shared" si="8"/>
        <v>#VALUE!</v>
      </c>
      <c r="AA70" s="6"/>
      <c r="AB70" s="6"/>
      <c r="AC70" s="6"/>
    </row>
    <row r="71" spans="1:29" s="8" customFormat="1" ht="20.25" customHeight="1">
      <c r="A71" s="92"/>
      <c r="B71" s="158"/>
      <c r="C71" s="161"/>
      <c r="D71" s="159"/>
      <c r="E71" s="162"/>
      <c r="F71" s="163"/>
      <c r="G71" s="121"/>
      <c r="H71" s="122"/>
      <c r="I71" s="119" t="str">
        <f t="shared" si="0"/>
        <v/>
      </c>
      <c r="J71" s="164"/>
      <c r="K71" s="157" t="str">
        <f>IF(ISBLANK(H71),"",VLOOKUP(H71,'WBT by Category'!$B$2:$H$38,7,FALSE))</f>
        <v/>
      </c>
      <c r="L71" s="83"/>
      <c r="M71" s="165"/>
      <c r="N71" s="165"/>
      <c r="O71" s="85" t="str">
        <f t="shared" si="1"/>
        <v/>
      </c>
      <c r="P71" s="165"/>
      <c r="Q71" s="165"/>
      <c r="R71" s="85" t="str">
        <f t="shared" si="2"/>
        <v/>
      </c>
      <c r="S71" s="86"/>
      <c r="T71" s="86"/>
      <c r="U71" s="85" t="str">
        <f t="shared" si="3"/>
        <v/>
      </c>
      <c r="V71" s="85" t="str">
        <f t="shared" si="4"/>
        <v/>
      </c>
      <c r="W71" s="87" t="str">
        <f t="shared" si="5"/>
        <v/>
      </c>
      <c r="X71" s="88" t="str">
        <f t="shared" si="6"/>
        <v/>
      </c>
      <c r="Y71" s="89" t="str">
        <f t="shared" si="7"/>
        <v/>
      </c>
      <c r="Z71" s="96" t="e">
        <f t="shared" si="8"/>
        <v>#VALUE!</v>
      </c>
      <c r="AA71" s="2"/>
      <c r="AB71" s="2"/>
      <c r="AC71" s="2"/>
    </row>
    <row r="72" spans="1:29" s="8" customFormat="1" ht="20.25" customHeight="1">
      <c r="A72" s="92"/>
      <c r="B72" s="158"/>
      <c r="C72" s="159"/>
      <c r="D72" s="159"/>
      <c r="E72" s="162"/>
      <c r="F72" s="163"/>
      <c r="G72" s="121"/>
      <c r="H72" s="122"/>
      <c r="I72" s="119" t="str">
        <f t="shared" ref="I72:I99" si="9">CONCATENATE(G72,H72)</f>
        <v/>
      </c>
      <c r="J72" s="164"/>
      <c r="K72" s="157" t="str">
        <f>IF(ISBLANK(H72),"",VLOOKUP(H72,'WBT by Category'!$B$2:$H$38,7,FALSE))</f>
        <v/>
      </c>
      <c r="L72" s="83"/>
      <c r="M72" s="165"/>
      <c r="N72" s="165"/>
      <c r="O72" s="85" t="str">
        <f t="shared" ref="O72:O99" si="10">IF(ISBLANK(N72),"",N72-M72)</f>
        <v/>
      </c>
      <c r="P72" s="165"/>
      <c r="Q72" s="165"/>
      <c r="R72" s="85" t="str">
        <f t="shared" ref="R72:R99" si="11">IF(ISBLANK(Q72),"",Q72-P72)</f>
        <v/>
      </c>
      <c r="S72" s="86"/>
      <c r="T72" s="86"/>
      <c r="U72" s="85" t="str">
        <f t="shared" ref="U72:U99" si="12">IF(ISBLANK(T72),"",T72-S72)</f>
        <v/>
      </c>
      <c r="V72" s="85" t="str">
        <f t="shared" ref="V72:V99" si="13">IF(ISNUMBER(O72),SUM(O72,R72,U72),"")</f>
        <v/>
      </c>
      <c r="W72" s="87" t="str">
        <f t="shared" ref="W72:W99" si="14">IF(ISNUMBER(V72),V72*86400,"")</f>
        <v/>
      </c>
      <c r="X72" s="88" t="str">
        <f t="shared" ref="X72:X99" si="15">IF(ISNUMBER(L72),L72/W72,"")</f>
        <v/>
      </c>
      <c r="Y72" s="89" t="str">
        <f t="shared" ref="Y72:Y99" si="16">IF(ISNUMBER(L72),(L72*100)/K72/W72,"")</f>
        <v/>
      </c>
      <c r="Z72" s="96" t="e">
        <f t="shared" si="8"/>
        <v>#VALUE!</v>
      </c>
      <c r="AA72" s="2"/>
      <c r="AB72" s="2"/>
      <c r="AC72" s="2"/>
    </row>
    <row r="73" spans="1:29" s="8" customFormat="1" ht="20.25" customHeight="1">
      <c r="A73" s="92"/>
      <c r="B73" s="158"/>
      <c r="C73" s="159"/>
      <c r="D73" s="159"/>
      <c r="E73" s="162"/>
      <c r="F73" s="163"/>
      <c r="G73" s="121"/>
      <c r="H73" s="122"/>
      <c r="I73" s="119" t="str">
        <f t="shared" si="9"/>
        <v/>
      </c>
      <c r="J73" s="164"/>
      <c r="K73" s="157" t="str">
        <f>IF(ISBLANK(H73),"",VLOOKUP(H73,'WBT by Category'!$B$2:$H$38,7,FALSE))</f>
        <v/>
      </c>
      <c r="L73" s="83"/>
      <c r="M73" s="165"/>
      <c r="N73" s="165"/>
      <c r="O73" s="85" t="str">
        <f t="shared" si="10"/>
        <v/>
      </c>
      <c r="P73" s="165"/>
      <c r="Q73" s="165"/>
      <c r="R73" s="85" t="str">
        <f t="shared" si="11"/>
        <v/>
      </c>
      <c r="S73" s="86"/>
      <c r="T73" s="86"/>
      <c r="U73" s="85" t="str">
        <f t="shared" si="12"/>
        <v/>
      </c>
      <c r="V73" s="85" t="str">
        <f t="shared" si="13"/>
        <v/>
      </c>
      <c r="W73" s="87" t="str">
        <f t="shared" si="14"/>
        <v/>
      </c>
      <c r="X73" s="88" t="str">
        <f t="shared" si="15"/>
        <v/>
      </c>
      <c r="Y73" s="89" t="str">
        <f t="shared" si="16"/>
        <v/>
      </c>
      <c r="Z73" s="96" t="e">
        <f t="shared" ref="Z73:Z99" si="17">$Y$8-Y73</f>
        <v>#VALUE!</v>
      </c>
      <c r="AA73" s="2"/>
      <c r="AB73" s="2"/>
      <c r="AC73" s="2"/>
    </row>
    <row r="74" spans="1:29" s="8" customFormat="1" ht="20.25" customHeight="1">
      <c r="A74" s="92"/>
      <c r="B74" s="158"/>
      <c r="C74" s="159"/>
      <c r="D74" s="159"/>
      <c r="E74" s="162"/>
      <c r="F74" s="163"/>
      <c r="G74" s="121"/>
      <c r="H74" s="122"/>
      <c r="I74" s="119" t="str">
        <f t="shared" si="9"/>
        <v/>
      </c>
      <c r="J74" s="164"/>
      <c r="K74" s="157" t="str">
        <f>IF(ISBLANK(H74),"",VLOOKUP(H74,'WBT by Category'!$B$2:$H$38,7,FALSE))</f>
        <v/>
      </c>
      <c r="L74" s="83"/>
      <c r="M74" s="165"/>
      <c r="N74" s="165"/>
      <c r="O74" s="85" t="str">
        <f t="shared" si="10"/>
        <v/>
      </c>
      <c r="P74" s="165"/>
      <c r="Q74" s="165"/>
      <c r="R74" s="85" t="str">
        <f t="shared" si="11"/>
        <v/>
      </c>
      <c r="S74" s="86"/>
      <c r="T74" s="86"/>
      <c r="U74" s="85" t="str">
        <f t="shared" si="12"/>
        <v/>
      </c>
      <c r="V74" s="85" t="str">
        <f t="shared" si="13"/>
        <v/>
      </c>
      <c r="W74" s="87" t="str">
        <f t="shared" si="14"/>
        <v/>
      </c>
      <c r="X74" s="88" t="str">
        <f t="shared" si="15"/>
        <v/>
      </c>
      <c r="Y74" s="89" t="str">
        <f t="shared" si="16"/>
        <v/>
      </c>
      <c r="Z74" s="96" t="e">
        <f t="shared" si="17"/>
        <v>#VALUE!</v>
      </c>
      <c r="AA74" s="2"/>
      <c r="AB74" s="2"/>
      <c r="AC74" s="2"/>
    </row>
    <row r="75" spans="1:29" s="8" customFormat="1" ht="20.25" customHeight="1">
      <c r="A75" s="92"/>
      <c r="B75" s="158"/>
      <c r="C75" s="159"/>
      <c r="D75" s="159"/>
      <c r="E75" s="162"/>
      <c r="F75" s="163"/>
      <c r="G75" s="121"/>
      <c r="H75" s="122"/>
      <c r="I75" s="119" t="str">
        <f t="shared" si="9"/>
        <v/>
      </c>
      <c r="J75" s="164"/>
      <c r="K75" s="157" t="str">
        <f>IF(ISBLANK(H75),"",VLOOKUP(H75,'WBT by Category'!$B$2:$H$38,7,FALSE))</f>
        <v/>
      </c>
      <c r="L75" s="83"/>
      <c r="M75" s="165"/>
      <c r="N75" s="165"/>
      <c r="O75" s="85" t="str">
        <f t="shared" si="10"/>
        <v/>
      </c>
      <c r="P75" s="165"/>
      <c r="Q75" s="165"/>
      <c r="R75" s="85" t="str">
        <f t="shared" si="11"/>
        <v/>
      </c>
      <c r="S75" s="86"/>
      <c r="T75" s="86"/>
      <c r="U75" s="85" t="str">
        <f t="shared" si="12"/>
        <v/>
      </c>
      <c r="V75" s="85" t="str">
        <f t="shared" si="13"/>
        <v/>
      </c>
      <c r="W75" s="87" t="str">
        <f t="shared" si="14"/>
        <v/>
      </c>
      <c r="X75" s="88" t="str">
        <f t="shared" si="15"/>
        <v/>
      </c>
      <c r="Y75" s="89" t="str">
        <f t="shared" si="16"/>
        <v/>
      </c>
      <c r="Z75" s="96" t="e">
        <f t="shared" si="17"/>
        <v>#VALUE!</v>
      </c>
      <c r="AA75" s="2"/>
      <c r="AB75" s="2"/>
      <c r="AC75" s="2"/>
    </row>
    <row r="76" spans="1:29" s="8" customFormat="1" ht="20.25" customHeight="1">
      <c r="A76" s="92"/>
      <c r="B76" s="158"/>
      <c r="C76" s="159"/>
      <c r="D76" s="159"/>
      <c r="E76" s="162"/>
      <c r="F76" s="163"/>
      <c r="G76" s="121"/>
      <c r="H76" s="122"/>
      <c r="I76" s="119" t="str">
        <f t="shared" si="9"/>
        <v/>
      </c>
      <c r="J76" s="164"/>
      <c r="K76" s="157" t="str">
        <f>IF(ISBLANK(H76),"",VLOOKUP(H76,'WBT by Category'!$B$2:$H$38,7,FALSE))</f>
        <v/>
      </c>
      <c r="L76" s="83"/>
      <c r="M76" s="165"/>
      <c r="N76" s="165"/>
      <c r="O76" s="85" t="str">
        <f t="shared" si="10"/>
        <v/>
      </c>
      <c r="P76" s="165"/>
      <c r="Q76" s="165"/>
      <c r="R76" s="85" t="str">
        <f t="shared" si="11"/>
        <v/>
      </c>
      <c r="S76" s="86"/>
      <c r="T76" s="86"/>
      <c r="U76" s="85" t="str">
        <f t="shared" si="12"/>
        <v/>
      </c>
      <c r="V76" s="85" t="str">
        <f t="shared" si="13"/>
        <v/>
      </c>
      <c r="W76" s="87" t="str">
        <f t="shared" si="14"/>
        <v/>
      </c>
      <c r="X76" s="88" t="str">
        <f t="shared" si="15"/>
        <v/>
      </c>
      <c r="Y76" s="89" t="str">
        <f t="shared" si="16"/>
        <v/>
      </c>
      <c r="Z76" s="96" t="e">
        <f t="shared" si="17"/>
        <v>#VALUE!</v>
      </c>
      <c r="AA76" s="2"/>
      <c r="AB76" s="2"/>
      <c r="AC76" s="2"/>
    </row>
    <row r="77" spans="1:29" s="8" customFormat="1" ht="20.25" customHeight="1">
      <c r="A77" s="92"/>
      <c r="B77" s="158"/>
      <c r="C77" s="159"/>
      <c r="D77" s="159"/>
      <c r="E77" s="162"/>
      <c r="F77" s="163"/>
      <c r="G77" s="121"/>
      <c r="H77" s="122"/>
      <c r="I77" s="119" t="str">
        <f t="shared" si="9"/>
        <v/>
      </c>
      <c r="J77" s="164"/>
      <c r="K77" s="157" t="str">
        <f>IF(ISBLANK(H77),"",VLOOKUP(H77,'WBT by Category'!$B$2:$H$38,7,FALSE))</f>
        <v/>
      </c>
      <c r="L77" s="83"/>
      <c r="M77" s="165"/>
      <c r="N77" s="165"/>
      <c r="O77" s="85" t="str">
        <f t="shared" si="10"/>
        <v/>
      </c>
      <c r="P77" s="165"/>
      <c r="Q77" s="165"/>
      <c r="R77" s="85" t="str">
        <f t="shared" si="11"/>
        <v/>
      </c>
      <c r="S77" s="86"/>
      <c r="T77" s="86"/>
      <c r="U77" s="85" t="str">
        <f t="shared" si="12"/>
        <v/>
      </c>
      <c r="V77" s="85" t="str">
        <f t="shared" si="13"/>
        <v/>
      </c>
      <c r="W77" s="87" t="str">
        <f t="shared" si="14"/>
        <v/>
      </c>
      <c r="X77" s="88" t="str">
        <f t="shared" si="15"/>
        <v/>
      </c>
      <c r="Y77" s="89" t="str">
        <f t="shared" si="16"/>
        <v/>
      </c>
      <c r="Z77" s="96" t="e">
        <f t="shared" si="17"/>
        <v>#VALUE!</v>
      </c>
      <c r="AA77" s="2"/>
      <c r="AB77" s="2"/>
      <c r="AC77" s="2"/>
    </row>
    <row r="78" spans="1:29" s="8" customFormat="1" ht="20.25" customHeight="1">
      <c r="A78" s="92"/>
      <c r="B78" s="158"/>
      <c r="C78" s="161"/>
      <c r="D78" s="159"/>
      <c r="E78" s="162"/>
      <c r="F78" s="163"/>
      <c r="G78" s="121"/>
      <c r="H78" s="122"/>
      <c r="I78" s="119" t="str">
        <f t="shared" si="9"/>
        <v/>
      </c>
      <c r="J78" s="164"/>
      <c r="K78" s="157" t="str">
        <f>IF(ISBLANK(H78),"",VLOOKUP(H78,'WBT by Category'!$B$2:$H$38,7,FALSE))</f>
        <v/>
      </c>
      <c r="L78" s="83"/>
      <c r="M78" s="165"/>
      <c r="N78" s="165"/>
      <c r="O78" s="85" t="str">
        <f t="shared" si="10"/>
        <v/>
      </c>
      <c r="P78" s="165"/>
      <c r="Q78" s="165"/>
      <c r="R78" s="85" t="str">
        <f t="shared" si="11"/>
        <v/>
      </c>
      <c r="S78" s="86"/>
      <c r="T78" s="86"/>
      <c r="U78" s="85" t="str">
        <f t="shared" si="12"/>
        <v/>
      </c>
      <c r="V78" s="85" t="str">
        <f t="shared" si="13"/>
        <v/>
      </c>
      <c r="W78" s="87" t="str">
        <f t="shared" si="14"/>
        <v/>
      </c>
      <c r="X78" s="88" t="str">
        <f t="shared" si="15"/>
        <v/>
      </c>
      <c r="Y78" s="89" t="str">
        <f t="shared" si="16"/>
        <v/>
      </c>
      <c r="Z78" s="96" t="e">
        <f t="shared" si="17"/>
        <v>#VALUE!</v>
      </c>
      <c r="AA78" s="2"/>
      <c r="AB78" s="2"/>
      <c r="AC78" s="2"/>
    </row>
    <row r="79" spans="1:29" s="8" customFormat="1" ht="20.25" customHeight="1">
      <c r="A79" s="92"/>
      <c r="B79" s="158"/>
      <c r="C79" s="159"/>
      <c r="D79" s="159"/>
      <c r="E79" s="162"/>
      <c r="F79" s="163"/>
      <c r="G79" s="121"/>
      <c r="H79" s="122"/>
      <c r="I79" s="119" t="str">
        <f t="shared" si="9"/>
        <v/>
      </c>
      <c r="J79" s="164"/>
      <c r="K79" s="157" t="str">
        <f>IF(ISBLANK(H79),"",VLOOKUP(H79,'WBT by Category'!$B$2:$H$38,7,FALSE))</f>
        <v/>
      </c>
      <c r="L79" s="83"/>
      <c r="M79" s="165"/>
      <c r="N79" s="165"/>
      <c r="O79" s="85" t="str">
        <f t="shared" si="10"/>
        <v/>
      </c>
      <c r="P79" s="165"/>
      <c r="Q79" s="165"/>
      <c r="R79" s="85" t="str">
        <f t="shared" si="11"/>
        <v/>
      </c>
      <c r="S79" s="86"/>
      <c r="T79" s="86"/>
      <c r="U79" s="85" t="str">
        <f t="shared" si="12"/>
        <v/>
      </c>
      <c r="V79" s="85" t="str">
        <f t="shared" si="13"/>
        <v/>
      </c>
      <c r="W79" s="87" t="str">
        <f t="shared" si="14"/>
        <v/>
      </c>
      <c r="X79" s="88" t="str">
        <f t="shared" si="15"/>
        <v/>
      </c>
      <c r="Y79" s="89" t="str">
        <f t="shared" si="16"/>
        <v/>
      </c>
      <c r="Z79" s="96" t="e">
        <f t="shared" si="17"/>
        <v>#VALUE!</v>
      </c>
      <c r="AA79" s="2"/>
      <c r="AB79" s="2"/>
      <c r="AC79" s="2"/>
    </row>
    <row r="80" spans="1:29" s="8" customFormat="1" ht="20.25" customHeight="1">
      <c r="A80" s="92"/>
      <c r="B80" s="158"/>
      <c r="C80" s="159"/>
      <c r="D80" s="159"/>
      <c r="E80" s="162"/>
      <c r="F80" s="163"/>
      <c r="G80" s="121"/>
      <c r="H80" s="122"/>
      <c r="I80" s="119" t="str">
        <f t="shared" si="9"/>
        <v/>
      </c>
      <c r="J80" s="164"/>
      <c r="K80" s="157" t="str">
        <f>IF(ISBLANK(H80),"",VLOOKUP(H80,'WBT by Category'!$B$2:$H$38,7,FALSE))</f>
        <v/>
      </c>
      <c r="L80" s="83"/>
      <c r="M80" s="165"/>
      <c r="N80" s="165"/>
      <c r="O80" s="85" t="str">
        <f t="shared" si="10"/>
        <v/>
      </c>
      <c r="P80" s="165"/>
      <c r="Q80" s="165"/>
      <c r="R80" s="85" t="str">
        <f t="shared" si="11"/>
        <v/>
      </c>
      <c r="S80" s="86"/>
      <c r="T80" s="86"/>
      <c r="U80" s="85" t="str">
        <f t="shared" si="12"/>
        <v/>
      </c>
      <c r="V80" s="85" t="str">
        <f t="shared" si="13"/>
        <v/>
      </c>
      <c r="W80" s="87" t="str">
        <f t="shared" si="14"/>
        <v/>
      </c>
      <c r="X80" s="88" t="str">
        <f t="shared" si="15"/>
        <v/>
      </c>
      <c r="Y80" s="89" t="str">
        <f t="shared" si="16"/>
        <v/>
      </c>
      <c r="Z80" s="96" t="e">
        <f t="shared" si="17"/>
        <v>#VALUE!</v>
      </c>
      <c r="AA80" s="2"/>
      <c r="AB80" s="2"/>
      <c r="AC80" s="2"/>
    </row>
    <row r="81" spans="1:29" s="8" customFormat="1" ht="20.25" customHeight="1">
      <c r="A81" s="92"/>
      <c r="B81" s="158"/>
      <c r="C81" s="161"/>
      <c r="D81" s="159"/>
      <c r="E81" s="162"/>
      <c r="F81" s="163"/>
      <c r="G81" s="121"/>
      <c r="H81" s="122"/>
      <c r="I81" s="119" t="str">
        <f t="shared" si="9"/>
        <v/>
      </c>
      <c r="J81" s="164"/>
      <c r="K81" s="157" t="str">
        <f>IF(ISBLANK(H81),"",VLOOKUP(H81,'WBT by Category'!$B$2:$H$38,7,FALSE))</f>
        <v/>
      </c>
      <c r="L81" s="83"/>
      <c r="M81" s="165"/>
      <c r="N81" s="165"/>
      <c r="O81" s="85" t="str">
        <f t="shared" si="10"/>
        <v/>
      </c>
      <c r="P81" s="165"/>
      <c r="Q81" s="165"/>
      <c r="R81" s="85" t="str">
        <f t="shared" si="11"/>
        <v/>
      </c>
      <c r="S81" s="86"/>
      <c r="T81" s="86"/>
      <c r="U81" s="85" t="str">
        <f t="shared" si="12"/>
        <v/>
      </c>
      <c r="V81" s="85" t="str">
        <f t="shared" si="13"/>
        <v/>
      </c>
      <c r="W81" s="87" t="str">
        <f t="shared" si="14"/>
        <v/>
      </c>
      <c r="X81" s="88" t="str">
        <f t="shared" si="15"/>
        <v/>
      </c>
      <c r="Y81" s="89" t="str">
        <f t="shared" si="16"/>
        <v/>
      </c>
      <c r="Z81" s="96" t="e">
        <f t="shared" si="17"/>
        <v>#VALUE!</v>
      </c>
      <c r="AA81" s="2"/>
      <c r="AB81" s="2"/>
      <c r="AC81" s="2"/>
    </row>
    <row r="82" spans="1:29" s="7" customFormat="1" ht="20.25" customHeight="1">
      <c r="A82" s="92"/>
      <c r="B82" s="158"/>
      <c r="C82" s="161"/>
      <c r="D82" s="159"/>
      <c r="E82" s="162"/>
      <c r="F82" s="163"/>
      <c r="G82" s="121"/>
      <c r="H82" s="122"/>
      <c r="I82" s="119" t="str">
        <f t="shared" si="9"/>
        <v/>
      </c>
      <c r="J82" s="164"/>
      <c r="K82" s="157" t="str">
        <f>IF(ISBLANK(H82),"",VLOOKUP(H82,'WBT by Category'!$B$2:$H$38,7,FALSE))</f>
        <v/>
      </c>
      <c r="L82" s="83"/>
      <c r="M82" s="165"/>
      <c r="N82" s="165"/>
      <c r="O82" s="85" t="str">
        <f t="shared" si="10"/>
        <v/>
      </c>
      <c r="P82" s="165"/>
      <c r="Q82" s="165"/>
      <c r="R82" s="85" t="str">
        <f t="shared" si="11"/>
        <v/>
      </c>
      <c r="S82" s="86"/>
      <c r="T82" s="86"/>
      <c r="U82" s="85" t="str">
        <f t="shared" si="12"/>
        <v/>
      </c>
      <c r="V82" s="85" t="str">
        <f t="shared" si="13"/>
        <v/>
      </c>
      <c r="W82" s="87" t="str">
        <f t="shared" si="14"/>
        <v/>
      </c>
      <c r="X82" s="88" t="str">
        <f t="shared" si="15"/>
        <v/>
      </c>
      <c r="Y82" s="89" t="str">
        <f t="shared" si="16"/>
        <v/>
      </c>
      <c r="Z82" s="96" t="e">
        <f t="shared" si="17"/>
        <v>#VALUE!</v>
      </c>
      <c r="AA82" s="6"/>
      <c r="AB82" s="6"/>
      <c r="AC82" s="6"/>
    </row>
    <row r="83" spans="1:29" s="7" customFormat="1" ht="20.25" customHeight="1">
      <c r="A83" s="92"/>
      <c r="B83" s="158"/>
      <c r="C83" s="159"/>
      <c r="D83" s="159"/>
      <c r="E83" s="162"/>
      <c r="F83" s="163"/>
      <c r="G83" s="121"/>
      <c r="H83" s="122"/>
      <c r="I83" s="119" t="str">
        <f t="shared" si="9"/>
        <v/>
      </c>
      <c r="J83" s="164"/>
      <c r="K83" s="157" t="str">
        <f>IF(ISBLANK(H83),"",VLOOKUP(H83,'WBT by Category'!$B$2:$H$38,7,FALSE))</f>
        <v/>
      </c>
      <c r="L83" s="83"/>
      <c r="M83" s="165"/>
      <c r="N83" s="165"/>
      <c r="O83" s="85" t="str">
        <f t="shared" si="10"/>
        <v/>
      </c>
      <c r="P83" s="165"/>
      <c r="Q83" s="165"/>
      <c r="R83" s="85" t="str">
        <f t="shared" si="11"/>
        <v/>
      </c>
      <c r="S83" s="86"/>
      <c r="T83" s="86"/>
      <c r="U83" s="85" t="str">
        <f t="shared" si="12"/>
        <v/>
      </c>
      <c r="V83" s="85" t="str">
        <f t="shared" si="13"/>
        <v/>
      </c>
      <c r="W83" s="87" t="str">
        <f t="shared" si="14"/>
        <v/>
      </c>
      <c r="X83" s="88" t="str">
        <f t="shared" si="15"/>
        <v/>
      </c>
      <c r="Y83" s="89" t="str">
        <f t="shared" si="16"/>
        <v/>
      </c>
      <c r="Z83" s="96" t="e">
        <f t="shared" si="17"/>
        <v>#VALUE!</v>
      </c>
      <c r="AA83" s="6"/>
      <c r="AB83" s="6"/>
      <c r="AC83" s="6"/>
    </row>
    <row r="84" spans="1:29" s="7" customFormat="1" ht="20.25" customHeight="1">
      <c r="A84" s="92"/>
      <c r="B84" s="158"/>
      <c r="C84" s="161"/>
      <c r="D84" s="159"/>
      <c r="E84" s="162"/>
      <c r="F84" s="163"/>
      <c r="G84" s="121"/>
      <c r="H84" s="122"/>
      <c r="I84" s="119" t="str">
        <f t="shared" si="9"/>
        <v/>
      </c>
      <c r="J84" s="164"/>
      <c r="K84" s="157" t="str">
        <f>IF(ISBLANK(H84),"",VLOOKUP(H84,'WBT by Category'!$B$2:$H$38,7,FALSE))</f>
        <v/>
      </c>
      <c r="L84" s="83"/>
      <c r="M84" s="165"/>
      <c r="N84" s="165"/>
      <c r="O84" s="85" t="str">
        <f t="shared" si="10"/>
        <v/>
      </c>
      <c r="P84" s="165"/>
      <c r="Q84" s="165"/>
      <c r="R84" s="85" t="str">
        <f t="shared" si="11"/>
        <v/>
      </c>
      <c r="S84" s="86"/>
      <c r="T84" s="86"/>
      <c r="U84" s="85" t="str">
        <f t="shared" si="12"/>
        <v/>
      </c>
      <c r="V84" s="85" t="str">
        <f t="shared" si="13"/>
        <v/>
      </c>
      <c r="W84" s="87" t="str">
        <f t="shared" si="14"/>
        <v/>
      </c>
      <c r="X84" s="88" t="str">
        <f t="shared" si="15"/>
        <v/>
      </c>
      <c r="Y84" s="89" t="str">
        <f t="shared" si="16"/>
        <v/>
      </c>
      <c r="Z84" s="96" t="e">
        <f t="shared" si="17"/>
        <v>#VALUE!</v>
      </c>
      <c r="AA84" s="6"/>
      <c r="AB84" s="6"/>
      <c r="AC84" s="6"/>
    </row>
    <row r="85" spans="1:29" s="7" customFormat="1" ht="20.25" customHeight="1">
      <c r="A85" s="92"/>
      <c r="B85" s="158"/>
      <c r="C85" s="159"/>
      <c r="D85" s="159"/>
      <c r="E85" s="162"/>
      <c r="F85" s="163"/>
      <c r="G85" s="121"/>
      <c r="H85" s="122"/>
      <c r="I85" s="119" t="str">
        <f t="shared" si="9"/>
        <v/>
      </c>
      <c r="J85" s="164"/>
      <c r="K85" s="157" t="str">
        <f>IF(ISBLANK(H85),"",VLOOKUP(H85,'WBT by Category'!$B$2:$H$38,7,FALSE))</f>
        <v/>
      </c>
      <c r="L85" s="83"/>
      <c r="M85" s="165"/>
      <c r="N85" s="165"/>
      <c r="O85" s="85" t="str">
        <f t="shared" si="10"/>
        <v/>
      </c>
      <c r="P85" s="165"/>
      <c r="Q85" s="165"/>
      <c r="R85" s="85" t="str">
        <f t="shared" si="11"/>
        <v/>
      </c>
      <c r="S85" s="86"/>
      <c r="T85" s="86"/>
      <c r="U85" s="85" t="str">
        <f t="shared" si="12"/>
        <v/>
      </c>
      <c r="V85" s="85" t="str">
        <f t="shared" si="13"/>
        <v/>
      </c>
      <c r="W85" s="87" t="str">
        <f t="shared" si="14"/>
        <v/>
      </c>
      <c r="X85" s="88" t="str">
        <f t="shared" si="15"/>
        <v/>
      </c>
      <c r="Y85" s="89" t="str">
        <f t="shared" si="16"/>
        <v/>
      </c>
      <c r="Z85" s="96" t="e">
        <f t="shared" si="17"/>
        <v>#VALUE!</v>
      </c>
      <c r="AA85" s="6"/>
      <c r="AB85" s="6"/>
      <c r="AC85" s="6"/>
    </row>
    <row r="86" spans="1:29" ht="20.25" customHeight="1">
      <c r="A86" s="92"/>
      <c r="B86" s="158"/>
      <c r="C86" s="159"/>
      <c r="D86" s="159"/>
      <c r="E86" s="162"/>
      <c r="F86" s="163"/>
      <c r="G86" s="121"/>
      <c r="H86" s="122"/>
      <c r="I86" s="119" t="str">
        <f t="shared" si="9"/>
        <v/>
      </c>
      <c r="J86" s="164"/>
      <c r="K86" s="157" t="str">
        <f>IF(ISBLANK(H86),"",VLOOKUP(H86,'WBT by Category'!$B$2:$H$38,7,FALSE))</f>
        <v/>
      </c>
      <c r="L86" s="83"/>
      <c r="M86" s="165"/>
      <c r="N86" s="165"/>
      <c r="O86" s="85" t="str">
        <f t="shared" si="10"/>
        <v/>
      </c>
      <c r="P86" s="165"/>
      <c r="Q86" s="165"/>
      <c r="R86" s="85" t="str">
        <f t="shared" si="11"/>
        <v/>
      </c>
      <c r="S86" s="86"/>
      <c r="T86" s="86"/>
      <c r="U86" s="85" t="str">
        <f t="shared" si="12"/>
        <v/>
      </c>
      <c r="V86" s="85" t="str">
        <f t="shared" si="13"/>
        <v/>
      </c>
      <c r="W86" s="87" t="str">
        <f t="shared" si="14"/>
        <v/>
      </c>
      <c r="X86" s="88" t="str">
        <f t="shared" si="15"/>
        <v/>
      </c>
      <c r="Y86" s="89" t="str">
        <f t="shared" si="16"/>
        <v/>
      </c>
      <c r="Z86" s="96" t="e">
        <f t="shared" si="17"/>
        <v>#VALUE!</v>
      </c>
    </row>
    <row r="87" spans="1:29" ht="20.25" customHeight="1">
      <c r="A87" s="92"/>
      <c r="B87" s="158"/>
      <c r="C87" s="161"/>
      <c r="D87" s="159"/>
      <c r="E87" s="162"/>
      <c r="F87" s="163"/>
      <c r="G87" s="121"/>
      <c r="H87" s="122"/>
      <c r="I87" s="119" t="str">
        <f t="shared" si="9"/>
        <v/>
      </c>
      <c r="J87" s="164"/>
      <c r="K87" s="157" t="str">
        <f>IF(ISBLANK(H87),"",VLOOKUP(H87,'WBT by Category'!$B$2:$H$38,7,FALSE))</f>
        <v/>
      </c>
      <c r="L87" s="83"/>
      <c r="M87" s="165"/>
      <c r="N87" s="165"/>
      <c r="O87" s="85" t="str">
        <f t="shared" si="10"/>
        <v/>
      </c>
      <c r="P87" s="165"/>
      <c r="Q87" s="165"/>
      <c r="R87" s="85" t="str">
        <f t="shared" si="11"/>
        <v/>
      </c>
      <c r="S87" s="86"/>
      <c r="T87" s="86"/>
      <c r="U87" s="85" t="str">
        <f t="shared" si="12"/>
        <v/>
      </c>
      <c r="V87" s="85" t="str">
        <f t="shared" si="13"/>
        <v/>
      </c>
      <c r="W87" s="87" t="str">
        <f t="shared" si="14"/>
        <v/>
      </c>
      <c r="X87" s="88" t="str">
        <f t="shared" si="15"/>
        <v/>
      </c>
      <c r="Y87" s="89" t="str">
        <f t="shared" si="16"/>
        <v/>
      </c>
      <c r="Z87" s="96" t="e">
        <f t="shared" si="17"/>
        <v>#VALUE!</v>
      </c>
    </row>
    <row r="88" spans="1:29" ht="20.25" customHeight="1">
      <c r="A88" s="92"/>
      <c r="B88" s="158"/>
      <c r="C88" s="159"/>
      <c r="D88" s="159"/>
      <c r="E88" s="162"/>
      <c r="F88" s="163"/>
      <c r="G88" s="121"/>
      <c r="H88" s="122"/>
      <c r="I88" s="119" t="str">
        <f t="shared" si="9"/>
        <v/>
      </c>
      <c r="J88" s="164"/>
      <c r="K88" s="157" t="str">
        <f>IF(ISBLANK(H88),"",VLOOKUP(H88,'WBT by Category'!$B$2:$H$38,7,FALSE))</f>
        <v/>
      </c>
      <c r="L88" s="83"/>
      <c r="M88" s="165"/>
      <c r="N88" s="165"/>
      <c r="O88" s="85" t="str">
        <f t="shared" si="10"/>
        <v/>
      </c>
      <c r="P88" s="165"/>
      <c r="Q88" s="165"/>
      <c r="R88" s="85" t="str">
        <f t="shared" si="11"/>
        <v/>
      </c>
      <c r="S88" s="86"/>
      <c r="T88" s="86"/>
      <c r="U88" s="85" t="str">
        <f t="shared" si="12"/>
        <v/>
      </c>
      <c r="V88" s="85" t="str">
        <f t="shared" si="13"/>
        <v/>
      </c>
      <c r="W88" s="87" t="str">
        <f t="shared" si="14"/>
        <v/>
      </c>
      <c r="X88" s="88" t="str">
        <f t="shared" si="15"/>
        <v/>
      </c>
      <c r="Y88" s="89" t="str">
        <f t="shared" si="16"/>
        <v/>
      </c>
      <c r="Z88" s="96" t="e">
        <f t="shared" si="17"/>
        <v>#VALUE!</v>
      </c>
    </row>
    <row r="89" spans="1:29" ht="20.25" customHeight="1">
      <c r="A89" s="92"/>
      <c r="B89" s="158"/>
      <c r="C89" s="159"/>
      <c r="D89" s="159"/>
      <c r="E89" s="162"/>
      <c r="F89" s="163"/>
      <c r="G89" s="121"/>
      <c r="H89" s="122"/>
      <c r="I89" s="119" t="str">
        <f t="shared" si="9"/>
        <v/>
      </c>
      <c r="J89" s="164"/>
      <c r="K89" s="157" t="str">
        <f>IF(ISBLANK(H89),"",VLOOKUP(H89,'WBT by Category'!$B$2:$H$38,7,FALSE))</f>
        <v/>
      </c>
      <c r="L89" s="83"/>
      <c r="M89" s="165"/>
      <c r="N89" s="165"/>
      <c r="O89" s="85" t="str">
        <f t="shared" si="10"/>
        <v/>
      </c>
      <c r="P89" s="165"/>
      <c r="Q89" s="165"/>
      <c r="R89" s="85" t="str">
        <f t="shared" si="11"/>
        <v/>
      </c>
      <c r="S89" s="86"/>
      <c r="T89" s="86"/>
      <c r="U89" s="85" t="str">
        <f t="shared" si="12"/>
        <v/>
      </c>
      <c r="V89" s="85" t="str">
        <f t="shared" si="13"/>
        <v/>
      </c>
      <c r="W89" s="87" t="str">
        <f t="shared" si="14"/>
        <v/>
      </c>
      <c r="X89" s="88" t="str">
        <f t="shared" si="15"/>
        <v/>
      </c>
      <c r="Y89" s="89" t="str">
        <f t="shared" si="16"/>
        <v/>
      </c>
      <c r="Z89" s="96" t="e">
        <f t="shared" si="17"/>
        <v>#VALUE!</v>
      </c>
    </row>
    <row r="90" spans="1:29" ht="20.25" customHeight="1">
      <c r="A90" s="92"/>
      <c r="B90" s="158"/>
      <c r="C90" s="161"/>
      <c r="D90" s="159"/>
      <c r="E90" s="162"/>
      <c r="F90" s="163"/>
      <c r="G90" s="121"/>
      <c r="H90" s="122"/>
      <c r="I90" s="119" t="str">
        <f t="shared" si="9"/>
        <v/>
      </c>
      <c r="J90" s="164"/>
      <c r="K90" s="157" t="str">
        <f>IF(ISBLANK(H90),"",VLOOKUP(H90,'WBT by Category'!$B$2:$H$38,7,FALSE))</f>
        <v/>
      </c>
      <c r="L90" s="83"/>
      <c r="M90" s="165"/>
      <c r="N90" s="165"/>
      <c r="O90" s="85" t="str">
        <f t="shared" si="10"/>
        <v/>
      </c>
      <c r="P90" s="165"/>
      <c r="Q90" s="165"/>
      <c r="R90" s="85" t="str">
        <f t="shared" si="11"/>
        <v/>
      </c>
      <c r="S90" s="86"/>
      <c r="T90" s="86"/>
      <c r="U90" s="85" t="str">
        <f t="shared" si="12"/>
        <v/>
      </c>
      <c r="V90" s="85" t="str">
        <f t="shared" si="13"/>
        <v/>
      </c>
      <c r="W90" s="87" t="str">
        <f t="shared" si="14"/>
        <v/>
      </c>
      <c r="X90" s="88" t="str">
        <f t="shared" si="15"/>
        <v/>
      </c>
      <c r="Y90" s="89" t="str">
        <f t="shared" si="16"/>
        <v/>
      </c>
      <c r="Z90" s="96" t="e">
        <f t="shared" si="17"/>
        <v>#VALUE!</v>
      </c>
    </row>
    <row r="91" spans="1:29" ht="20.25" customHeight="1">
      <c r="A91" s="92"/>
      <c r="B91" s="158"/>
      <c r="C91" s="161"/>
      <c r="D91" s="159"/>
      <c r="E91" s="162"/>
      <c r="F91" s="163"/>
      <c r="G91" s="121"/>
      <c r="H91" s="122"/>
      <c r="I91" s="119" t="str">
        <f t="shared" si="9"/>
        <v/>
      </c>
      <c r="J91" s="164"/>
      <c r="K91" s="157" t="str">
        <f>IF(ISBLANK(H91),"",VLOOKUP(H91,'WBT by Category'!$B$2:$H$38,7,FALSE))</f>
        <v/>
      </c>
      <c r="L91" s="83"/>
      <c r="M91" s="165"/>
      <c r="N91" s="165"/>
      <c r="O91" s="85" t="str">
        <f t="shared" si="10"/>
        <v/>
      </c>
      <c r="P91" s="165"/>
      <c r="Q91" s="165"/>
      <c r="R91" s="85" t="str">
        <f t="shared" si="11"/>
        <v/>
      </c>
      <c r="S91" s="86"/>
      <c r="T91" s="86"/>
      <c r="U91" s="85" t="str">
        <f t="shared" si="12"/>
        <v/>
      </c>
      <c r="V91" s="85" t="str">
        <f t="shared" si="13"/>
        <v/>
      </c>
      <c r="W91" s="87" t="str">
        <f t="shared" si="14"/>
        <v/>
      </c>
      <c r="X91" s="88" t="str">
        <f t="shared" si="15"/>
        <v/>
      </c>
      <c r="Y91" s="89" t="str">
        <f t="shared" si="16"/>
        <v/>
      </c>
      <c r="Z91" s="96" t="e">
        <f t="shared" si="17"/>
        <v>#VALUE!</v>
      </c>
    </row>
    <row r="92" spans="1:29" ht="20.25" customHeight="1">
      <c r="A92" s="92"/>
      <c r="B92" s="158"/>
      <c r="C92" s="159"/>
      <c r="D92" s="159"/>
      <c r="E92" s="162"/>
      <c r="F92" s="163"/>
      <c r="G92" s="121"/>
      <c r="H92" s="122"/>
      <c r="I92" s="119" t="str">
        <f t="shared" si="9"/>
        <v/>
      </c>
      <c r="J92" s="164"/>
      <c r="K92" s="157" t="str">
        <f>IF(ISBLANK(H92),"",VLOOKUP(H92,'WBT by Category'!$B$2:$H$38,7,FALSE))</f>
        <v/>
      </c>
      <c r="L92" s="83"/>
      <c r="M92" s="165"/>
      <c r="N92" s="165"/>
      <c r="O92" s="85" t="str">
        <f t="shared" si="10"/>
        <v/>
      </c>
      <c r="P92" s="165"/>
      <c r="Q92" s="165"/>
      <c r="R92" s="85" t="str">
        <f t="shared" si="11"/>
        <v/>
      </c>
      <c r="S92" s="86"/>
      <c r="T92" s="86"/>
      <c r="U92" s="85" t="str">
        <f t="shared" si="12"/>
        <v/>
      </c>
      <c r="V92" s="85" t="str">
        <f t="shared" si="13"/>
        <v/>
      </c>
      <c r="W92" s="87" t="str">
        <f t="shared" si="14"/>
        <v/>
      </c>
      <c r="X92" s="88" t="str">
        <f t="shared" si="15"/>
        <v/>
      </c>
      <c r="Y92" s="89" t="str">
        <f t="shared" si="16"/>
        <v/>
      </c>
      <c r="Z92" s="96" t="e">
        <f t="shared" si="17"/>
        <v>#VALUE!</v>
      </c>
    </row>
    <row r="93" spans="1:29" ht="20.25" customHeight="1">
      <c r="A93" s="92"/>
      <c r="B93" s="158"/>
      <c r="C93" s="161"/>
      <c r="D93" s="159"/>
      <c r="E93" s="162"/>
      <c r="F93" s="163"/>
      <c r="G93" s="121"/>
      <c r="H93" s="122"/>
      <c r="I93" s="119" t="str">
        <f t="shared" si="9"/>
        <v/>
      </c>
      <c r="J93" s="164"/>
      <c r="K93" s="157" t="str">
        <f>IF(ISBLANK(H93),"",VLOOKUP(H93,'WBT by Category'!$B$2:$H$38,7,FALSE))</f>
        <v/>
      </c>
      <c r="L93" s="83"/>
      <c r="M93" s="165"/>
      <c r="N93" s="165"/>
      <c r="O93" s="85" t="str">
        <f t="shared" si="10"/>
        <v/>
      </c>
      <c r="P93" s="165"/>
      <c r="Q93" s="165"/>
      <c r="R93" s="85" t="str">
        <f t="shared" si="11"/>
        <v/>
      </c>
      <c r="S93" s="86"/>
      <c r="T93" s="86"/>
      <c r="U93" s="85" t="str">
        <f t="shared" si="12"/>
        <v/>
      </c>
      <c r="V93" s="85" t="str">
        <f t="shared" si="13"/>
        <v/>
      </c>
      <c r="W93" s="87" t="str">
        <f t="shared" si="14"/>
        <v/>
      </c>
      <c r="X93" s="88" t="str">
        <f t="shared" si="15"/>
        <v/>
      </c>
      <c r="Y93" s="89" t="str">
        <f t="shared" si="16"/>
        <v/>
      </c>
      <c r="Z93" s="96" t="e">
        <f t="shared" si="17"/>
        <v>#VALUE!</v>
      </c>
    </row>
    <row r="94" spans="1:29" ht="20.25" customHeight="1">
      <c r="A94" s="92"/>
      <c r="B94" s="158"/>
      <c r="C94" s="159"/>
      <c r="D94" s="159"/>
      <c r="E94" s="162"/>
      <c r="F94" s="163"/>
      <c r="G94" s="121"/>
      <c r="H94" s="122"/>
      <c r="I94" s="119" t="str">
        <f t="shared" si="9"/>
        <v/>
      </c>
      <c r="J94" s="164"/>
      <c r="K94" s="157" t="str">
        <f>IF(ISBLANK(H94),"",VLOOKUP(H94,'WBT by Category'!$B$2:$H$38,7,FALSE))</f>
        <v/>
      </c>
      <c r="L94" s="83"/>
      <c r="M94" s="165"/>
      <c r="N94" s="165"/>
      <c r="O94" s="85" t="str">
        <f t="shared" si="10"/>
        <v/>
      </c>
      <c r="P94" s="165"/>
      <c r="Q94" s="165"/>
      <c r="R94" s="85" t="str">
        <f t="shared" si="11"/>
        <v/>
      </c>
      <c r="S94" s="86"/>
      <c r="T94" s="86"/>
      <c r="U94" s="85" t="str">
        <f t="shared" si="12"/>
        <v/>
      </c>
      <c r="V94" s="85" t="str">
        <f t="shared" si="13"/>
        <v/>
      </c>
      <c r="W94" s="87" t="str">
        <f t="shared" si="14"/>
        <v/>
      </c>
      <c r="X94" s="88" t="str">
        <f t="shared" si="15"/>
        <v/>
      </c>
      <c r="Y94" s="89" t="str">
        <f t="shared" si="16"/>
        <v/>
      </c>
      <c r="Z94" s="96" t="e">
        <f t="shared" si="17"/>
        <v>#VALUE!</v>
      </c>
    </row>
    <row r="95" spans="1:29" ht="20.25" customHeight="1">
      <c r="A95" s="92"/>
      <c r="B95" s="158"/>
      <c r="C95" s="159"/>
      <c r="D95" s="159"/>
      <c r="E95" s="162"/>
      <c r="F95" s="163"/>
      <c r="G95" s="121"/>
      <c r="H95" s="122"/>
      <c r="I95" s="119" t="str">
        <f t="shared" si="9"/>
        <v/>
      </c>
      <c r="J95" s="164"/>
      <c r="K95" s="157" t="str">
        <f>IF(ISBLANK(H95),"",VLOOKUP(H95,'WBT by Category'!$B$2:$H$38,7,FALSE))</f>
        <v/>
      </c>
      <c r="L95" s="83"/>
      <c r="M95" s="165"/>
      <c r="N95" s="165"/>
      <c r="O95" s="85" t="str">
        <f t="shared" si="10"/>
        <v/>
      </c>
      <c r="P95" s="165"/>
      <c r="Q95" s="165"/>
      <c r="R95" s="85" t="str">
        <f t="shared" si="11"/>
        <v/>
      </c>
      <c r="S95" s="86"/>
      <c r="T95" s="86"/>
      <c r="U95" s="85" t="str">
        <f t="shared" si="12"/>
        <v/>
      </c>
      <c r="V95" s="85" t="str">
        <f t="shared" si="13"/>
        <v/>
      </c>
      <c r="W95" s="87" t="str">
        <f t="shared" si="14"/>
        <v/>
      </c>
      <c r="X95" s="88" t="str">
        <f t="shared" si="15"/>
        <v/>
      </c>
      <c r="Y95" s="89" t="str">
        <f t="shared" si="16"/>
        <v/>
      </c>
      <c r="Z95" s="96" t="e">
        <f t="shared" si="17"/>
        <v>#VALUE!</v>
      </c>
    </row>
    <row r="96" spans="1:29" ht="20.25" customHeight="1">
      <c r="A96" s="92"/>
      <c r="B96" s="158"/>
      <c r="C96" s="161"/>
      <c r="D96" s="159"/>
      <c r="E96" s="162"/>
      <c r="F96" s="163"/>
      <c r="G96" s="121"/>
      <c r="H96" s="122"/>
      <c r="I96" s="119" t="str">
        <f t="shared" si="9"/>
        <v/>
      </c>
      <c r="J96" s="164"/>
      <c r="K96" s="157" t="str">
        <f>IF(ISBLANK(H96),"",VLOOKUP(H96,'WBT by Category'!$B$2:$H$38,7,FALSE))</f>
        <v/>
      </c>
      <c r="L96" s="83"/>
      <c r="M96" s="165"/>
      <c r="N96" s="165"/>
      <c r="O96" s="85" t="str">
        <f t="shared" si="10"/>
        <v/>
      </c>
      <c r="P96" s="165"/>
      <c r="Q96" s="165"/>
      <c r="R96" s="85" t="str">
        <f t="shared" si="11"/>
        <v/>
      </c>
      <c r="S96" s="86"/>
      <c r="T96" s="86"/>
      <c r="U96" s="85" t="str">
        <f t="shared" si="12"/>
        <v/>
      </c>
      <c r="V96" s="85" t="str">
        <f t="shared" si="13"/>
        <v/>
      </c>
      <c r="W96" s="87" t="str">
        <f t="shared" si="14"/>
        <v/>
      </c>
      <c r="X96" s="88" t="str">
        <f t="shared" si="15"/>
        <v/>
      </c>
      <c r="Y96" s="89" t="str">
        <f t="shared" si="16"/>
        <v/>
      </c>
      <c r="Z96" s="96" t="e">
        <f t="shared" si="17"/>
        <v>#VALUE!</v>
      </c>
    </row>
    <row r="97" spans="1:26" ht="20.25" customHeight="1">
      <c r="A97" s="92"/>
      <c r="B97" s="158"/>
      <c r="C97" s="159"/>
      <c r="D97" s="159"/>
      <c r="E97" s="162"/>
      <c r="F97" s="163"/>
      <c r="G97" s="121"/>
      <c r="H97" s="122"/>
      <c r="I97" s="119" t="str">
        <f t="shared" si="9"/>
        <v/>
      </c>
      <c r="J97" s="164"/>
      <c r="K97" s="157" t="str">
        <f>IF(ISBLANK(H97),"",VLOOKUP(H97,'WBT by Category'!$B$2:$H$38,7,FALSE))</f>
        <v/>
      </c>
      <c r="L97" s="83"/>
      <c r="M97" s="165"/>
      <c r="N97" s="165"/>
      <c r="O97" s="85" t="str">
        <f t="shared" si="10"/>
        <v/>
      </c>
      <c r="P97" s="165"/>
      <c r="Q97" s="165"/>
      <c r="R97" s="85" t="str">
        <f t="shared" si="11"/>
        <v/>
      </c>
      <c r="S97" s="86"/>
      <c r="T97" s="86"/>
      <c r="U97" s="85" t="str">
        <f t="shared" si="12"/>
        <v/>
      </c>
      <c r="V97" s="85" t="str">
        <f t="shared" si="13"/>
        <v/>
      </c>
      <c r="W97" s="87" t="str">
        <f t="shared" si="14"/>
        <v/>
      </c>
      <c r="X97" s="88" t="str">
        <f t="shared" si="15"/>
        <v/>
      </c>
      <c r="Y97" s="89" t="str">
        <f t="shared" si="16"/>
        <v/>
      </c>
      <c r="Z97" s="96" t="e">
        <f t="shared" si="17"/>
        <v>#VALUE!</v>
      </c>
    </row>
    <row r="98" spans="1:26" ht="20.25" customHeight="1">
      <c r="A98" s="92"/>
      <c r="B98" s="158"/>
      <c r="C98" s="159"/>
      <c r="D98" s="159"/>
      <c r="E98" s="162"/>
      <c r="F98" s="163"/>
      <c r="G98" s="121"/>
      <c r="H98" s="122"/>
      <c r="I98" s="119" t="str">
        <f t="shared" si="9"/>
        <v/>
      </c>
      <c r="J98" s="164"/>
      <c r="K98" s="157" t="str">
        <f>IF(ISBLANK(H98),"",VLOOKUP(H98,'WBT by Category'!$B$2:$H$38,7,FALSE))</f>
        <v/>
      </c>
      <c r="L98" s="83"/>
      <c r="M98" s="165"/>
      <c r="N98" s="165"/>
      <c r="O98" s="85" t="str">
        <f t="shared" si="10"/>
        <v/>
      </c>
      <c r="P98" s="165"/>
      <c r="Q98" s="165"/>
      <c r="R98" s="85" t="str">
        <f t="shared" si="11"/>
        <v/>
      </c>
      <c r="S98" s="86"/>
      <c r="T98" s="86"/>
      <c r="U98" s="85" t="str">
        <f t="shared" si="12"/>
        <v/>
      </c>
      <c r="V98" s="85" t="str">
        <f t="shared" si="13"/>
        <v/>
      </c>
      <c r="W98" s="87" t="str">
        <f t="shared" si="14"/>
        <v/>
      </c>
      <c r="X98" s="88" t="str">
        <f t="shared" si="15"/>
        <v/>
      </c>
      <c r="Y98" s="89" t="str">
        <f t="shared" si="16"/>
        <v/>
      </c>
      <c r="Z98" s="96" t="e">
        <f t="shared" si="17"/>
        <v>#VALUE!</v>
      </c>
    </row>
    <row r="99" spans="1:26" ht="20.25" customHeight="1">
      <c r="A99" s="92"/>
      <c r="B99" s="158"/>
      <c r="C99" s="161"/>
      <c r="D99" s="159"/>
      <c r="E99" s="162"/>
      <c r="F99" s="163"/>
      <c r="G99" s="121"/>
      <c r="H99" s="122"/>
      <c r="I99" s="119" t="str">
        <f t="shared" si="9"/>
        <v/>
      </c>
      <c r="J99" s="164"/>
      <c r="K99" s="157" t="str">
        <f>IF(ISBLANK(H99),"",VLOOKUP(H99,'WBT by Category'!$B$2:$H$38,7,FALSE))</f>
        <v/>
      </c>
      <c r="L99" s="83"/>
      <c r="M99" s="165"/>
      <c r="N99" s="165"/>
      <c r="O99" s="85" t="str">
        <f t="shared" si="10"/>
        <v/>
      </c>
      <c r="P99" s="165"/>
      <c r="Q99" s="165"/>
      <c r="R99" s="85" t="str">
        <f t="shared" si="11"/>
        <v/>
      </c>
      <c r="S99" s="86"/>
      <c r="T99" s="86"/>
      <c r="U99" s="85" t="str">
        <f t="shared" si="12"/>
        <v/>
      </c>
      <c r="V99" s="85" t="str">
        <f t="shared" si="13"/>
        <v/>
      </c>
      <c r="W99" s="87" t="str">
        <f t="shared" si="14"/>
        <v/>
      </c>
      <c r="X99" s="88" t="str">
        <f t="shared" si="15"/>
        <v/>
      </c>
      <c r="Y99" s="89" t="str">
        <f t="shared" si="16"/>
        <v/>
      </c>
      <c r="Z99" s="96" t="e">
        <f t="shared" si="17"/>
        <v>#VALUE!</v>
      </c>
    </row>
  </sheetData>
  <sheetProtection selectLockedCells="1"/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9">
    <cfRule type="iconSet" priority="1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:G99" xr:uid="{00000000-0002-0000-04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'WBT by Category'!$B$2:$B$38</xm:f>
          </x14:formula1>
          <xm:sqref>H8:H99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0">
    <pageSetUpPr fitToPage="1"/>
  </sheetPr>
  <dimension ref="A1:AC99"/>
  <sheetViews>
    <sheetView zoomScale="75" workbookViewId="0">
      <pane ySplit="7" topLeftCell="A8" activePane="bottomLeft" state="frozen"/>
      <selection activeCell="A6" sqref="A6"/>
      <selection pane="bottomLeft" activeCell="L8" sqref="L8:N61"/>
    </sheetView>
  </sheetViews>
  <sheetFormatPr defaultColWidth="9.1328125" defaultRowHeight="12.75"/>
  <cols>
    <col min="1" max="1" width="11.265625" style="3" customWidth="1"/>
    <col min="2" max="2" width="5.73046875" style="4" customWidth="1"/>
    <col min="3" max="3" width="14.73046875" style="5" customWidth="1"/>
    <col min="4" max="4" width="14.59765625" style="5" customWidth="1"/>
    <col min="5" max="5" width="5.73046875" style="9" customWidth="1"/>
    <col min="6" max="6" width="18.3984375" style="9" customWidth="1"/>
    <col min="7" max="7" width="5.73046875" style="9" customWidth="1"/>
    <col min="8" max="8" width="10.3984375" style="9" customWidth="1"/>
    <col min="9" max="9" width="10.3984375" style="144" hidden="1" customWidth="1"/>
    <col min="10" max="10" width="10.1328125" style="10" bestFit="1" customWidth="1"/>
    <col min="11" max="11" width="7.86328125" style="14" customWidth="1"/>
    <col min="12" max="12" width="8.1328125" style="4" customWidth="1"/>
    <col min="13" max="14" width="11.59765625" style="11" customWidth="1"/>
    <col min="15" max="15" width="11.86328125" style="15" customWidth="1"/>
    <col min="16" max="17" width="11.59765625" style="11" hidden="1" customWidth="1"/>
    <col min="18" max="18" width="10.59765625" style="15" hidden="1" customWidth="1"/>
    <col min="19" max="19" width="11.59765625" style="12" hidden="1" customWidth="1"/>
    <col min="20" max="20" width="11.59765625" style="13" hidden="1" customWidth="1"/>
    <col min="21" max="21" width="10.59765625" style="16" hidden="1" customWidth="1"/>
    <col min="22" max="22" width="8.59765625" style="17" bestFit="1" customWidth="1"/>
    <col min="23" max="25" width="10.59765625" style="18" customWidth="1"/>
    <col min="26" max="26" width="11.265625" style="5" customWidth="1"/>
    <col min="27" max="16384" width="9.13281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38" t="s">
        <v>149</v>
      </c>
      <c r="D2" s="238"/>
      <c r="E2" s="238"/>
      <c r="F2" s="238"/>
      <c r="G2" s="238"/>
      <c r="H2" s="238"/>
      <c r="I2" s="238"/>
      <c r="J2" s="238"/>
      <c r="K2" s="238"/>
      <c r="L2" s="238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39">
        <v>43421</v>
      </c>
      <c r="D3" s="238"/>
      <c r="E3" s="238"/>
      <c r="F3" s="238"/>
      <c r="G3" s="238"/>
      <c r="H3" s="238"/>
      <c r="I3" s="238"/>
      <c r="J3" s="238"/>
      <c r="K3" s="238"/>
      <c r="L3" s="238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38" t="s">
        <v>150</v>
      </c>
      <c r="D4" s="238"/>
      <c r="E4" s="238"/>
      <c r="F4" s="238"/>
      <c r="G4" s="238"/>
      <c r="H4" s="238"/>
      <c r="I4" s="238"/>
      <c r="J4" s="238"/>
      <c r="K4" s="238"/>
      <c r="L4" s="238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35" t="s">
        <v>151</v>
      </c>
      <c r="D5" s="235"/>
      <c r="E5" s="235"/>
      <c r="F5" s="235"/>
      <c r="G5" s="235"/>
      <c r="H5" s="235"/>
      <c r="I5" s="235"/>
      <c r="J5" s="235"/>
      <c r="K5" s="235"/>
      <c r="L5" s="235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/>
      <c r="B8" s="134"/>
      <c r="C8" s="219"/>
      <c r="D8" s="220"/>
      <c r="E8" s="205"/>
      <c r="F8" s="206"/>
      <c r="G8" s="205"/>
      <c r="H8" s="206"/>
      <c r="I8" s="157" t="str">
        <f t="shared" ref="I8:I71" si="0">CONCATENATE(G8,H8)</f>
        <v/>
      </c>
      <c r="J8" s="213"/>
      <c r="K8" s="157" t="str">
        <f>IF(ISBLANK(H8),"",VLOOKUP(H8,'WBT by Category'!$B$2:$H$38,7,FALSE))</f>
        <v/>
      </c>
      <c r="L8" s="215"/>
      <c r="M8" s="216"/>
      <c r="N8" s="216"/>
      <c r="O8" s="128" t="str">
        <f t="shared" ref="O8:O71" si="1">IF(ISBLANK(N8),"",N8-M8)</f>
        <v/>
      </c>
      <c r="P8" s="127"/>
      <c r="Q8" s="127"/>
      <c r="R8" s="128" t="str">
        <f t="shared" ref="R8:R71" si="2">IF(ISBLANK(Q8),"",Q8-P8)</f>
        <v/>
      </c>
      <c r="S8" s="129"/>
      <c r="T8" s="129"/>
      <c r="U8" s="128" t="str">
        <f t="shared" ref="U8:U71" si="3">IF(ISBLANK(T8),"",T8-S8)</f>
        <v/>
      </c>
      <c r="V8" s="128" t="str">
        <f t="shared" ref="V8:V71" si="4">IF(ISNUMBER(O8),SUM(O8,R8,U8),"")</f>
        <v/>
      </c>
      <c r="W8" s="130" t="str">
        <f t="shared" ref="W8:W71" si="5">IF(ISNUMBER(V8),V8*86400,"")</f>
        <v/>
      </c>
      <c r="X8" s="131" t="str">
        <f t="shared" ref="X8:X71" si="6">IF(ISNUMBER(L8),L8/W8,"")</f>
        <v/>
      </c>
      <c r="Y8" s="132" t="str">
        <f t="shared" ref="Y8:Y71" si="7">IF(ISNUMBER(L8),(L8*100)/K8/W8,"")</f>
        <v/>
      </c>
      <c r="Z8" s="96" t="e">
        <f>$Y$8-Y8</f>
        <v>#VALUE!</v>
      </c>
      <c r="AA8" s="6"/>
      <c r="AB8" s="6"/>
      <c r="AC8" s="6"/>
    </row>
    <row r="9" spans="1:29" s="7" customFormat="1" ht="20.25" customHeight="1">
      <c r="A9" s="136"/>
      <c r="B9" s="134"/>
      <c r="C9" s="221"/>
      <c r="D9" s="221"/>
      <c r="E9" s="205"/>
      <c r="F9" s="205"/>
      <c r="G9" s="205"/>
      <c r="H9" s="206"/>
      <c r="I9" s="157" t="str">
        <f t="shared" ref="I9:I53" si="8">CONCATENATE(G9,H9)</f>
        <v/>
      </c>
      <c r="J9" s="213"/>
      <c r="K9" s="157" t="str">
        <f>IF(ISBLANK(H9),"",VLOOKUP(H9,'WBT by Category'!$B$2:$H$38,7,FALSE))</f>
        <v/>
      </c>
      <c r="L9" s="215"/>
      <c r="M9" s="216"/>
      <c r="N9" s="216"/>
      <c r="O9" s="128" t="str">
        <f t="shared" ref="O9:O53" si="9">IF(ISBLANK(N9),"",N9-M9)</f>
        <v/>
      </c>
      <c r="P9" s="127"/>
      <c r="Q9" s="127"/>
      <c r="R9" s="128" t="str">
        <f t="shared" ref="R9:R53" si="10">IF(ISBLANK(Q9),"",Q9-P9)</f>
        <v/>
      </c>
      <c r="S9" s="129"/>
      <c r="T9" s="129"/>
      <c r="U9" s="128" t="str">
        <f t="shared" ref="U9:U53" si="11">IF(ISBLANK(T9),"",T9-S9)</f>
        <v/>
      </c>
      <c r="V9" s="128" t="str">
        <f t="shared" ref="V9:V53" si="12">IF(ISNUMBER(O9),SUM(O9,R9,U9),"")</f>
        <v/>
      </c>
      <c r="W9" s="130" t="str">
        <f t="shared" ref="W9:W53" si="13">IF(ISNUMBER(V9),V9*86400,"")</f>
        <v/>
      </c>
      <c r="X9" s="131" t="str">
        <f t="shared" ref="X9:X53" si="14">IF(ISNUMBER(L9),L9/W9,"")</f>
        <v/>
      </c>
      <c r="Y9" s="132" t="str">
        <f t="shared" ref="Y9:Y53" si="15">IF(ISNUMBER(L9),(L9*100)/K9/W9,"")</f>
        <v/>
      </c>
      <c r="Z9" s="96" t="e">
        <f t="shared" ref="Z9:Z72" si="16">$Y$8-Y9</f>
        <v>#VALUE!</v>
      </c>
      <c r="AA9" s="6"/>
      <c r="AB9" s="6"/>
      <c r="AC9" s="6"/>
    </row>
    <row r="10" spans="1:29" s="7" customFormat="1" ht="20.25" customHeight="1">
      <c r="A10" s="136"/>
      <c r="B10" s="134"/>
      <c r="C10" s="222"/>
      <c r="D10" s="222"/>
      <c r="E10" s="205"/>
      <c r="F10" s="206"/>
      <c r="G10" s="205"/>
      <c r="H10" s="206"/>
      <c r="I10" s="157" t="str">
        <f t="shared" si="8"/>
        <v/>
      </c>
      <c r="J10" s="213"/>
      <c r="K10" s="157" t="str">
        <f>IF(ISBLANK(H10),"",VLOOKUP(H10,'WBT by Category'!$B$2:$H$38,7,FALSE))</f>
        <v/>
      </c>
      <c r="L10" s="215"/>
      <c r="M10" s="216"/>
      <c r="N10" s="216"/>
      <c r="O10" s="128" t="str">
        <f t="shared" si="9"/>
        <v/>
      </c>
      <c r="P10" s="127"/>
      <c r="Q10" s="127"/>
      <c r="R10" s="128" t="str">
        <f t="shared" si="10"/>
        <v/>
      </c>
      <c r="S10" s="129"/>
      <c r="T10" s="129"/>
      <c r="U10" s="128" t="str">
        <f t="shared" si="11"/>
        <v/>
      </c>
      <c r="V10" s="128" t="str">
        <f t="shared" si="12"/>
        <v/>
      </c>
      <c r="W10" s="130" t="str">
        <f t="shared" si="13"/>
        <v/>
      </c>
      <c r="X10" s="131" t="str">
        <f t="shared" si="14"/>
        <v/>
      </c>
      <c r="Y10" s="132" t="str">
        <f t="shared" si="15"/>
        <v/>
      </c>
      <c r="Z10" s="96" t="e">
        <f t="shared" si="16"/>
        <v>#VALUE!</v>
      </c>
      <c r="AA10" s="6"/>
      <c r="AB10" s="6"/>
      <c r="AC10" s="6"/>
    </row>
    <row r="11" spans="1:29" s="7" customFormat="1" ht="20.25" customHeight="1">
      <c r="A11" s="136"/>
      <c r="B11" s="134"/>
      <c r="C11" s="222"/>
      <c r="D11" s="222"/>
      <c r="E11" s="205"/>
      <c r="F11" s="206"/>
      <c r="G11" s="205"/>
      <c r="H11" s="206"/>
      <c r="I11" s="157" t="str">
        <f t="shared" si="8"/>
        <v/>
      </c>
      <c r="J11" s="213"/>
      <c r="K11" s="157" t="str">
        <f>IF(ISBLANK(H11),"",VLOOKUP(H11,'WBT by Category'!$B$2:$H$38,7,FALSE))</f>
        <v/>
      </c>
      <c r="L11" s="215"/>
      <c r="M11" s="216"/>
      <c r="N11" s="216"/>
      <c r="O11" s="128" t="str">
        <f t="shared" si="9"/>
        <v/>
      </c>
      <c r="P11" s="127"/>
      <c r="Q11" s="127"/>
      <c r="R11" s="128" t="str">
        <f t="shared" si="10"/>
        <v/>
      </c>
      <c r="S11" s="129"/>
      <c r="T11" s="129"/>
      <c r="U11" s="128" t="str">
        <f t="shared" si="11"/>
        <v/>
      </c>
      <c r="V11" s="128" t="str">
        <f t="shared" si="12"/>
        <v/>
      </c>
      <c r="W11" s="130" t="str">
        <f t="shared" si="13"/>
        <v/>
      </c>
      <c r="X11" s="131" t="str">
        <f t="shared" si="14"/>
        <v/>
      </c>
      <c r="Y11" s="132" t="str">
        <f t="shared" si="15"/>
        <v/>
      </c>
      <c r="Z11" s="96" t="e">
        <f t="shared" si="16"/>
        <v>#VALUE!</v>
      </c>
      <c r="AA11" s="6"/>
      <c r="AB11" s="6"/>
      <c r="AC11" s="6"/>
    </row>
    <row r="12" spans="1:29" s="7" customFormat="1" ht="20.25" customHeight="1">
      <c r="A12" s="136"/>
      <c r="B12" s="134"/>
      <c r="C12" s="222"/>
      <c r="D12" s="222"/>
      <c r="E12" s="205"/>
      <c r="F12" s="206"/>
      <c r="G12" s="205"/>
      <c r="H12" s="206"/>
      <c r="I12" s="157" t="str">
        <f t="shared" si="8"/>
        <v/>
      </c>
      <c r="J12" s="213"/>
      <c r="K12" s="157" t="str">
        <f>IF(ISBLANK(H12),"",VLOOKUP(H12,'WBT by Category'!$B$2:$H$38,7,FALSE))</f>
        <v/>
      </c>
      <c r="L12" s="215"/>
      <c r="M12" s="216"/>
      <c r="N12" s="216"/>
      <c r="O12" s="128" t="str">
        <f t="shared" si="9"/>
        <v/>
      </c>
      <c r="P12" s="127"/>
      <c r="Q12" s="127"/>
      <c r="R12" s="128" t="str">
        <f t="shared" si="10"/>
        <v/>
      </c>
      <c r="S12" s="129"/>
      <c r="T12" s="129"/>
      <c r="U12" s="128" t="str">
        <f t="shared" si="11"/>
        <v/>
      </c>
      <c r="V12" s="128" t="str">
        <f t="shared" si="12"/>
        <v/>
      </c>
      <c r="W12" s="130" t="str">
        <f t="shared" si="13"/>
        <v/>
      </c>
      <c r="X12" s="131" t="str">
        <f t="shared" si="14"/>
        <v/>
      </c>
      <c r="Y12" s="132" t="str">
        <f t="shared" si="15"/>
        <v/>
      </c>
      <c r="Z12" s="96" t="e">
        <f t="shared" si="16"/>
        <v>#VALUE!</v>
      </c>
      <c r="AA12" s="6"/>
      <c r="AB12" s="6"/>
      <c r="AC12" s="6"/>
    </row>
    <row r="13" spans="1:29" s="7" customFormat="1" ht="20.25" customHeight="1">
      <c r="A13" s="136"/>
      <c r="B13" s="134"/>
      <c r="C13" s="223"/>
      <c r="D13" s="222"/>
      <c r="E13" s="205"/>
      <c r="F13" s="206"/>
      <c r="G13" s="205"/>
      <c r="H13" s="206"/>
      <c r="I13" s="157" t="str">
        <f t="shared" si="8"/>
        <v/>
      </c>
      <c r="J13" s="213"/>
      <c r="K13" s="157" t="str">
        <f>IF(ISBLANK(H13),"",VLOOKUP(H13,'WBT by Category'!$B$2:$H$38,7,FALSE))</f>
        <v/>
      </c>
      <c r="L13" s="215"/>
      <c r="M13" s="216"/>
      <c r="N13" s="216"/>
      <c r="O13" s="128" t="str">
        <f t="shared" si="9"/>
        <v/>
      </c>
      <c r="P13" s="127"/>
      <c r="Q13" s="127"/>
      <c r="R13" s="128" t="str">
        <f t="shared" si="10"/>
        <v/>
      </c>
      <c r="S13" s="129"/>
      <c r="T13" s="129"/>
      <c r="U13" s="128" t="str">
        <f t="shared" si="11"/>
        <v/>
      </c>
      <c r="V13" s="128" t="str">
        <f t="shared" si="12"/>
        <v/>
      </c>
      <c r="W13" s="130" t="str">
        <f t="shared" si="13"/>
        <v/>
      </c>
      <c r="X13" s="131" t="str">
        <f t="shared" si="14"/>
        <v/>
      </c>
      <c r="Y13" s="132" t="str">
        <f t="shared" si="15"/>
        <v/>
      </c>
      <c r="Z13" s="96" t="e">
        <f t="shared" si="16"/>
        <v>#VALUE!</v>
      </c>
      <c r="AA13" s="6"/>
      <c r="AB13" s="6"/>
      <c r="AC13" s="6"/>
    </row>
    <row r="14" spans="1:29" s="7" customFormat="1" ht="20.25" customHeight="1">
      <c r="A14" s="136"/>
      <c r="B14" s="134"/>
      <c r="C14" s="221"/>
      <c r="D14" s="222"/>
      <c r="E14" s="205"/>
      <c r="F14" s="206"/>
      <c r="G14" s="205"/>
      <c r="H14" s="206"/>
      <c r="I14" s="157" t="str">
        <f t="shared" si="8"/>
        <v/>
      </c>
      <c r="J14" s="213"/>
      <c r="K14" s="157" t="str">
        <f>IF(ISBLANK(H14),"",VLOOKUP(H14,'WBT by Category'!$B$2:$H$38,7,FALSE))</f>
        <v/>
      </c>
      <c r="L14" s="215"/>
      <c r="M14" s="216"/>
      <c r="N14" s="216"/>
      <c r="O14" s="128" t="str">
        <f t="shared" si="9"/>
        <v/>
      </c>
      <c r="P14" s="127"/>
      <c r="Q14" s="127"/>
      <c r="R14" s="128" t="str">
        <f t="shared" si="10"/>
        <v/>
      </c>
      <c r="S14" s="129"/>
      <c r="T14" s="129"/>
      <c r="U14" s="128" t="str">
        <f t="shared" si="11"/>
        <v/>
      </c>
      <c r="V14" s="128" t="str">
        <f t="shared" si="12"/>
        <v/>
      </c>
      <c r="W14" s="130" t="str">
        <f t="shared" si="13"/>
        <v/>
      </c>
      <c r="X14" s="131" t="str">
        <f t="shared" si="14"/>
        <v/>
      </c>
      <c r="Y14" s="132" t="str">
        <f t="shared" si="15"/>
        <v/>
      </c>
      <c r="Z14" s="96" t="e">
        <f t="shared" si="16"/>
        <v>#VALUE!</v>
      </c>
      <c r="AA14" s="6"/>
      <c r="AB14" s="6"/>
      <c r="AC14" s="6"/>
    </row>
    <row r="15" spans="1:29" s="7" customFormat="1" ht="20.25" customHeight="1">
      <c r="A15" s="136"/>
      <c r="B15" s="134"/>
      <c r="C15" s="221"/>
      <c r="D15" s="221"/>
      <c r="E15" s="205"/>
      <c r="F15" s="205"/>
      <c r="G15" s="205"/>
      <c r="H15" s="206"/>
      <c r="I15" s="157" t="str">
        <f t="shared" si="8"/>
        <v/>
      </c>
      <c r="J15" s="213"/>
      <c r="K15" s="157" t="str">
        <f>IF(ISBLANK(H15),"",VLOOKUP(H15,'WBT by Category'!$B$2:$H$38,7,FALSE))</f>
        <v/>
      </c>
      <c r="L15" s="215"/>
      <c r="M15" s="216"/>
      <c r="N15" s="216"/>
      <c r="O15" s="128" t="str">
        <f t="shared" si="9"/>
        <v/>
      </c>
      <c r="P15" s="127"/>
      <c r="Q15" s="127"/>
      <c r="R15" s="128" t="str">
        <f t="shared" si="10"/>
        <v/>
      </c>
      <c r="S15" s="129"/>
      <c r="T15" s="129"/>
      <c r="U15" s="128" t="str">
        <f t="shared" si="11"/>
        <v/>
      </c>
      <c r="V15" s="128" t="str">
        <f t="shared" si="12"/>
        <v/>
      </c>
      <c r="W15" s="130" t="str">
        <f t="shared" si="13"/>
        <v/>
      </c>
      <c r="X15" s="131" t="str">
        <f t="shared" si="14"/>
        <v/>
      </c>
      <c r="Y15" s="132" t="str">
        <f t="shared" si="15"/>
        <v/>
      </c>
      <c r="Z15" s="96" t="e">
        <f t="shared" si="16"/>
        <v>#VALUE!</v>
      </c>
      <c r="AA15" s="6"/>
      <c r="AB15" s="6"/>
      <c r="AC15" s="6"/>
    </row>
    <row r="16" spans="1:29" s="7" customFormat="1" ht="20.25" customHeight="1">
      <c r="A16" s="136"/>
      <c r="B16" s="134"/>
      <c r="C16" s="222"/>
      <c r="D16" s="222"/>
      <c r="E16" s="205"/>
      <c r="F16" s="206"/>
      <c r="G16" s="205"/>
      <c r="H16" s="206"/>
      <c r="I16" s="157" t="str">
        <f t="shared" si="8"/>
        <v/>
      </c>
      <c r="J16" s="213"/>
      <c r="K16" s="157" t="str">
        <f>IF(ISBLANK(H16),"",VLOOKUP(H16,'WBT by Category'!$B$2:$H$38,7,FALSE))</f>
        <v/>
      </c>
      <c r="L16" s="215"/>
      <c r="M16" s="216"/>
      <c r="N16" s="216"/>
      <c r="O16" s="128" t="str">
        <f t="shared" si="9"/>
        <v/>
      </c>
      <c r="P16" s="127"/>
      <c r="Q16" s="127"/>
      <c r="R16" s="128" t="str">
        <f t="shared" si="10"/>
        <v/>
      </c>
      <c r="S16" s="129"/>
      <c r="T16" s="129"/>
      <c r="U16" s="128" t="str">
        <f t="shared" si="11"/>
        <v/>
      </c>
      <c r="V16" s="128" t="str">
        <f t="shared" si="12"/>
        <v/>
      </c>
      <c r="W16" s="130" t="str">
        <f t="shared" si="13"/>
        <v/>
      </c>
      <c r="X16" s="131" t="str">
        <f t="shared" si="14"/>
        <v/>
      </c>
      <c r="Y16" s="132" t="str">
        <f t="shared" si="15"/>
        <v/>
      </c>
      <c r="Z16" s="96" t="e">
        <f t="shared" si="16"/>
        <v>#VALUE!</v>
      </c>
      <c r="AA16" s="6"/>
      <c r="AB16" s="6"/>
      <c r="AC16" s="6"/>
    </row>
    <row r="17" spans="1:29" s="7" customFormat="1" ht="20.25" customHeight="1">
      <c r="A17" s="136"/>
      <c r="B17" s="134"/>
      <c r="C17" s="222"/>
      <c r="D17" s="222"/>
      <c r="E17" s="205"/>
      <c r="F17" s="206"/>
      <c r="G17" s="205"/>
      <c r="H17" s="206"/>
      <c r="I17" s="157" t="str">
        <f t="shared" si="8"/>
        <v/>
      </c>
      <c r="J17" s="213"/>
      <c r="K17" s="157" t="str">
        <f>IF(ISBLANK(H17),"",VLOOKUP(H17,'WBT by Category'!$B$2:$H$38,7,FALSE))</f>
        <v/>
      </c>
      <c r="L17" s="215"/>
      <c r="M17" s="216"/>
      <c r="N17" s="216"/>
      <c r="O17" s="128" t="str">
        <f t="shared" si="9"/>
        <v/>
      </c>
      <c r="P17" s="127"/>
      <c r="Q17" s="127"/>
      <c r="R17" s="128" t="str">
        <f t="shared" si="10"/>
        <v/>
      </c>
      <c r="S17" s="129"/>
      <c r="T17" s="129"/>
      <c r="U17" s="128" t="str">
        <f t="shared" si="11"/>
        <v/>
      </c>
      <c r="V17" s="128" t="str">
        <f t="shared" si="12"/>
        <v/>
      </c>
      <c r="W17" s="130" t="str">
        <f t="shared" si="13"/>
        <v/>
      </c>
      <c r="X17" s="131" t="str">
        <f t="shared" si="14"/>
        <v/>
      </c>
      <c r="Y17" s="132" t="str">
        <f t="shared" si="15"/>
        <v/>
      </c>
      <c r="Z17" s="96" t="e">
        <f t="shared" si="16"/>
        <v>#VALUE!</v>
      </c>
      <c r="AA17" s="6"/>
      <c r="AB17" s="6"/>
      <c r="AC17" s="6"/>
    </row>
    <row r="18" spans="1:29" s="7" customFormat="1" ht="20.25" customHeight="1">
      <c r="A18" s="136"/>
      <c r="B18" s="134"/>
      <c r="C18" s="222"/>
      <c r="D18" s="222"/>
      <c r="E18" s="205"/>
      <c r="F18" s="206"/>
      <c r="G18" s="205"/>
      <c r="H18" s="206"/>
      <c r="I18" s="157" t="str">
        <f t="shared" si="8"/>
        <v/>
      </c>
      <c r="J18" s="213"/>
      <c r="K18" s="157" t="str">
        <f>IF(ISBLANK(H18),"",VLOOKUP(H18,'WBT by Category'!$B$2:$H$38,7,FALSE))</f>
        <v/>
      </c>
      <c r="L18" s="215"/>
      <c r="M18" s="216"/>
      <c r="N18" s="216"/>
      <c r="O18" s="128" t="str">
        <f t="shared" si="9"/>
        <v/>
      </c>
      <c r="P18" s="127"/>
      <c r="Q18" s="127"/>
      <c r="R18" s="128" t="str">
        <f t="shared" si="10"/>
        <v/>
      </c>
      <c r="S18" s="129"/>
      <c r="T18" s="129"/>
      <c r="U18" s="128" t="str">
        <f t="shared" si="11"/>
        <v/>
      </c>
      <c r="V18" s="128" t="str">
        <f t="shared" si="12"/>
        <v/>
      </c>
      <c r="W18" s="130" t="str">
        <f t="shared" si="13"/>
        <v/>
      </c>
      <c r="X18" s="131" t="str">
        <f t="shared" si="14"/>
        <v/>
      </c>
      <c r="Y18" s="132" t="str">
        <f t="shared" si="15"/>
        <v/>
      </c>
      <c r="Z18" s="96" t="e">
        <f t="shared" si="16"/>
        <v>#VALUE!</v>
      </c>
      <c r="AA18" s="6"/>
      <c r="AB18" s="6"/>
      <c r="AC18" s="6"/>
    </row>
    <row r="19" spans="1:29" s="7" customFormat="1" ht="20.25" customHeight="1">
      <c r="A19" s="136"/>
      <c r="B19" s="134"/>
      <c r="C19" s="221"/>
      <c r="D19" s="221"/>
      <c r="E19" s="205"/>
      <c r="F19" s="205"/>
      <c r="G19" s="205"/>
      <c r="H19" s="206"/>
      <c r="I19" s="157" t="str">
        <f t="shared" si="8"/>
        <v/>
      </c>
      <c r="J19" s="213"/>
      <c r="K19" s="157" t="str">
        <f>IF(ISBLANK(H19),"",VLOOKUP(H19,'WBT by Category'!$B$2:$H$38,7,FALSE))</f>
        <v/>
      </c>
      <c r="L19" s="215"/>
      <c r="M19" s="216"/>
      <c r="N19" s="216"/>
      <c r="O19" s="128" t="str">
        <f t="shared" si="9"/>
        <v/>
      </c>
      <c r="P19" s="127"/>
      <c r="Q19" s="127"/>
      <c r="R19" s="128" t="str">
        <f t="shared" si="10"/>
        <v/>
      </c>
      <c r="S19" s="129"/>
      <c r="T19" s="129"/>
      <c r="U19" s="128" t="str">
        <f t="shared" si="11"/>
        <v/>
      </c>
      <c r="V19" s="128" t="str">
        <f t="shared" si="12"/>
        <v/>
      </c>
      <c r="W19" s="130" t="str">
        <f t="shared" si="13"/>
        <v/>
      </c>
      <c r="X19" s="131" t="str">
        <f t="shared" si="14"/>
        <v/>
      </c>
      <c r="Y19" s="132" t="str">
        <f t="shared" si="15"/>
        <v/>
      </c>
      <c r="Z19" s="96" t="e">
        <f t="shared" si="16"/>
        <v>#VALUE!</v>
      </c>
      <c r="AA19" s="6"/>
      <c r="AB19" s="6"/>
      <c r="AC19" s="6"/>
    </row>
    <row r="20" spans="1:29" s="7" customFormat="1" ht="20.25" customHeight="1">
      <c r="A20" s="136"/>
      <c r="B20" s="134"/>
      <c r="C20" s="223"/>
      <c r="D20" s="222"/>
      <c r="E20" s="205"/>
      <c r="F20" s="206"/>
      <c r="G20" s="205"/>
      <c r="H20" s="206"/>
      <c r="I20" s="157" t="str">
        <f t="shared" si="8"/>
        <v/>
      </c>
      <c r="J20" s="213"/>
      <c r="K20" s="157" t="str">
        <f>IF(ISBLANK(H20),"",VLOOKUP(H20,'WBT by Category'!$B$2:$H$38,7,FALSE))</f>
        <v/>
      </c>
      <c r="L20" s="215"/>
      <c r="M20" s="216"/>
      <c r="N20" s="216"/>
      <c r="O20" s="128" t="str">
        <f t="shared" si="9"/>
        <v/>
      </c>
      <c r="P20" s="127"/>
      <c r="Q20" s="127"/>
      <c r="R20" s="128" t="str">
        <f t="shared" si="10"/>
        <v/>
      </c>
      <c r="S20" s="129"/>
      <c r="T20" s="129"/>
      <c r="U20" s="128" t="str">
        <f t="shared" si="11"/>
        <v/>
      </c>
      <c r="V20" s="128" t="str">
        <f t="shared" si="12"/>
        <v/>
      </c>
      <c r="W20" s="130" t="str">
        <f t="shared" si="13"/>
        <v/>
      </c>
      <c r="X20" s="131" t="str">
        <f t="shared" si="14"/>
        <v/>
      </c>
      <c r="Y20" s="132" t="str">
        <f t="shared" si="15"/>
        <v/>
      </c>
      <c r="Z20" s="96" t="e">
        <f t="shared" si="16"/>
        <v>#VALUE!</v>
      </c>
      <c r="AA20" s="6"/>
      <c r="AB20" s="6"/>
      <c r="AC20" s="6"/>
    </row>
    <row r="21" spans="1:29" s="7" customFormat="1" ht="20.25" customHeight="1">
      <c r="A21" s="136"/>
      <c r="B21" s="134"/>
      <c r="C21" s="222"/>
      <c r="D21" s="222"/>
      <c r="E21" s="205"/>
      <c r="F21" s="206"/>
      <c r="G21" s="205"/>
      <c r="H21" s="206"/>
      <c r="I21" s="157" t="str">
        <f t="shared" si="8"/>
        <v/>
      </c>
      <c r="J21" s="213"/>
      <c r="K21" s="157" t="str">
        <f>IF(ISBLANK(H21),"",VLOOKUP(H21,'WBT by Category'!$B$2:$H$38,7,FALSE))</f>
        <v/>
      </c>
      <c r="L21" s="215"/>
      <c r="M21" s="216"/>
      <c r="N21" s="216"/>
      <c r="O21" s="128" t="str">
        <f t="shared" si="9"/>
        <v/>
      </c>
      <c r="P21" s="127"/>
      <c r="Q21" s="127"/>
      <c r="R21" s="128" t="str">
        <f t="shared" si="10"/>
        <v/>
      </c>
      <c r="S21" s="129"/>
      <c r="T21" s="129"/>
      <c r="U21" s="128" t="str">
        <f t="shared" si="11"/>
        <v/>
      </c>
      <c r="V21" s="128" t="str">
        <f t="shared" si="12"/>
        <v/>
      </c>
      <c r="W21" s="130" t="str">
        <f t="shared" si="13"/>
        <v/>
      </c>
      <c r="X21" s="131" t="str">
        <f t="shared" si="14"/>
        <v/>
      </c>
      <c r="Y21" s="132" t="str">
        <f t="shared" si="15"/>
        <v/>
      </c>
      <c r="Z21" s="96" t="e">
        <f t="shared" si="16"/>
        <v>#VALUE!</v>
      </c>
      <c r="AA21" s="6"/>
      <c r="AB21" s="6"/>
      <c r="AC21" s="6"/>
    </row>
    <row r="22" spans="1:29" s="7" customFormat="1" ht="20.25" customHeight="1">
      <c r="A22" s="136"/>
      <c r="B22" s="134"/>
      <c r="C22" s="219"/>
      <c r="D22" s="222"/>
      <c r="E22" s="205"/>
      <c r="F22" s="206"/>
      <c r="G22" s="205"/>
      <c r="H22" s="206"/>
      <c r="I22" s="157" t="str">
        <f t="shared" si="8"/>
        <v/>
      </c>
      <c r="J22" s="213"/>
      <c r="K22" s="157" t="str">
        <f>IF(ISBLANK(H22),"",VLOOKUP(H22,'WBT by Category'!$B$2:$H$38,7,FALSE))</f>
        <v/>
      </c>
      <c r="L22" s="215"/>
      <c r="M22" s="216"/>
      <c r="N22" s="216"/>
      <c r="O22" s="128" t="str">
        <f t="shared" si="9"/>
        <v/>
      </c>
      <c r="P22" s="127"/>
      <c r="Q22" s="127"/>
      <c r="R22" s="128" t="str">
        <f t="shared" si="10"/>
        <v/>
      </c>
      <c r="S22" s="129"/>
      <c r="T22" s="129"/>
      <c r="U22" s="128" t="str">
        <f t="shared" si="11"/>
        <v/>
      </c>
      <c r="V22" s="128" t="str">
        <f t="shared" si="12"/>
        <v/>
      </c>
      <c r="W22" s="130" t="str">
        <f t="shared" si="13"/>
        <v/>
      </c>
      <c r="X22" s="131" t="str">
        <f t="shared" si="14"/>
        <v/>
      </c>
      <c r="Y22" s="132" t="str">
        <f t="shared" si="15"/>
        <v/>
      </c>
      <c r="Z22" s="96" t="e">
        <f t="shared" si="16"/>
        <v>#VALUE!</v>
      </c>
      <c r="AA22" s="6"/>
      <c r="AB22" s="6"/>
      <c r="AC22" s="6"/>
    </row>
    <row r="23" spans="1:29" s="7" customFormat="1" ht="20.25" customHeight="1">
      <c r="A23" s="136"/>
      <c r="B23" s="134"/>
      <c r="C23" s="222"/>
      <c r="D23" s="222"/>
      <c r="E23" s="205"/>
      <c r="F23" s="206"/>
      <c r="G23" s="205"/>
      <c r="H23" s="206"/>
      <c r="I23" s="157" t="str">
        <f t="shared" si="8"/>
        <v/>
      </c>
      <c r="J23" s="206"/>
      <c r="K23" s="157" t="str">
        <f>IF(ISBLANK(H23),"",VLOOKUP(H23,'WBT by Category'!$B$2:$H$38,7,FALSE))</f>
        <v/>
      </c>
      <c r="L23" s="215"/>
      <c r="M23" s="216"/>
      <c r="N23" s="216"/>
      <c r="O23" s="128" t="str">
        <f t="shared" si="9"/>
        <v/>
      </c>
      <c r="P23" s="127"/>
      <c r="Q23" s="127"/>
      <c r="R23" s="128" t="str">
        <f t="shared" si="10"/>
        <v/>
      </c>
      <c r="S23" s="129"/>
      <c r="T23" s="129"/>
      <c r="U23" s="128" t="str">
        <f t="shared" si="11"/>
        <v/>
      </c>
      <c r="V23" s="128" t="str">
        <f t="shared" si="12"/>
        <v/>
      </c>
      <c r="W23" s="130" t="str">
        <f t="shared" si="13"/>
        <v/>
      </c>
      <c r="X23" s="131" t="str">
        <f t="shared" si="14"/>
        <v/>
      </c>
      <c r="Y23" s="132" t="str">
        <f t="shared" si="15"/>
        <v/>
      </c>
      <c r="Z23" s="96" t="e">
        <f t="shared" si="16"/>
        <v>#VALUE!</v>
      </c>
      <c r="AA23" s="6"/>
      <c r="AB23" s="6"/>
      <c r="AC23" s="6"/>
    </row>
    <row r="24" spans="1:29" s="7" customFormat="1" ht="20.25" customHeight="1">
      <c r="A24" s="136"/>
      <c r="B24" s="134"/>
      <c r="C24" s="222"/>
      <c r="D24" s="222"/>
      <c r="E24" s="205"/>
      <c r="F24" s="206"/>
      <c r="G24" s="205"/>
      <c r="H24" s="206"/>
      <c r="I24" s="157" t="str">
        <f t="shared" si="8"/>
        <v/>
      </c>
      <c r="J24" s="213"/>
      <c r="K24" s="157" t="str">
        <f>IF(ISBLANK(H24),"",VLOOKUP(H24,'WBT by Category'!$B$2:$H$38,7,FALSE))</f>
        <v/>
      </c>
      <c r="L24" s="215"/>
      <c r="M24" s="216"/>
      <c r="N24" s="216"/>
      <c r="O24" s="128" t="str">
        <f t="shared" si="9"/>
        <v/>
      </c>
      <c r="P24" s="127"/>
      <c r="Q24" s="127"/>
      <c r="R24" s="128" t="str">
        <f t="shared" si="10"/>
        <v/>
      </c>
      <c r="S24" s="129"/>
      <c r="T24" s="129"/>
      <c r="U24" s="128" t="str">
        <f t="shared" si="11"/>
        <v/>
      </c>
      <c r="V24" s="128" t="str">
        <f t="shared" si="12"/>
        <v/>
      </c>
      <c r="W24" s="130" t="str">
        <f t="shared" si="13"/>
        <v/>
      </c>
      <c r="X24" s="131" t="str">
        <f t="shared" si="14"/>
        <v/>
      </c>
      <c r="Y24" s="132" t="str">
        <f t="shared" si="15"/>
        <v/>
      </c>
      <c r="Z24" s="96" t="e">
        <f t="shared" si="16"/>
        <v>#VALUE!</v>
      </c>
      <c r="AA24" s="6"/>
      <c r="AB24" s="6"/>
      <c r="AC24" s="6"/>
    </row>
    <row r="25" spans="1:29" s="8" customFormat="1" ht="20.25" customHeight="1">
      <c r="A25" s="136"/>
      <c r="B25" s="134"/>
      <c r="C25" s="222"/>
      <c r="D25" s="222"/>
      <c r="E25" s="205"/>
      <c r="F25" s="206"/>
      <c r="G25" s="205"/>
      <c r="H25" s="206"/>
      <c r="I25" s="157" t="str">
        <f t="shared" si="8"/>
        <v/>
      </c>
      <c r="J25" s="214"/>
      <c r="K25" s="157" t="str">
        <f>IF(ISBLANK(H25),"",VLOOKUP(H25,'WBT by Category'!$B$2:$H$38,7,FALSE))</f>
        <v/>
      </c>
      <c r="L25" s="215"/>
      <c r="M25" s="217"/>
      <c r="N25" s="217"/>
      <c r="O25" s="128" t="str">
        <f t="shared" si="9"/>
        <v/>
      </c>
      <c r="P25" s="127"/>
      <c r="Q25" s="127"/>
      <c r="R25" s="128" t="str">
        <f t="shared" si="10"/>
        <v/>
      </c>
      <c r="S25" s="129"/>
      <c r="T25" s="129"/>
      <c r="U25" s="128" t="str">
        <f t="shared" si="11"/>
        <v/>
      </c>
      <c r="V25" s="128" t="str">
        <f t="shared" si="12"/>
        <v/>
      </c>
      <c r="W25" s="130" t="str">
        <f t="shared" si="13"/>
        <v/>
      </c>
      <c r="X25" s="131" t="str">
        <f t="shared" si="14"/>
        <v/>
      </c>
      <c r="Y25" s="132" t="str">
        <f t="shared" si="15"/>
        <v/>
      </c>
      <c r="Z25" s="96" t="e">
        <f t="shared" si="16"/>
        <v>#VALUE!</v>
      </c>
      <c r="AA25" s="2"/>
      <c r="AB25" s="2"/>
      <c r="AC25" s="2"/>
    </row>
    <row r="26" spans="1:29" s="8" customFormat="1" ht="20.25" customHeight="1">
      <c r="A26" s="136"/>
      <c r="B26" s="134"/>
      <c r="C26" s="222"/>
      <c r="D26" s="222"/>
      <c r="E26" s="205"/>
      <c r="F26" s="206"/>
      <c r="G26" s="205"/>
      <c r="H26" s="206"/>
      <c r="I26" s="157" t="str">
        <f t="shared" si="8"/>
        <v/>
      </c>
      <c r="J26" s="206"/>
      <c r="K26" s="157" t="str">
        <f>IF(ISBLANK(H26),"",VLOOKUP(H26,'WBT by Category'!$B$2:$H$38,7,FALSE))</f>
        <v/>
      </c>
      <c r="L26" s="215"/>
      <c r="M26" s="216"/>
      <c r="N26" s="216"/>
      <c r="O26" s="128" t="str">
        <f t="shared" si="9"/>
        <v/>
      </c>
      <c r="P26" s="127"/>
      <c r="Q26" s="127"/>
      <c r="R26" s="128" t="str">
        <f t="shared" si="10"/>
        <v/>
      </c>
      <c r="S26" s="129"/>
      <c r="T26" s="129"/>
      <c r="U26" s="128" t="str">
        <f t="shared" si="11"/>
        <v/>
      </c>
      <c r="V26" s="128" t="str">
        <f t="shared" si="12"/>
        <v/>
      </c>
      <c r="W26" s="130" t="str">
        <f t="shared" si="13"/>
        <v/>
      </c>
      <c r="X26" s="131" t="str">
        <f t="shared" si="14"/>
        <v/>
      </c>
      <c r="Y26" s="132" t="str">
        <f t="shared" si="15"/>
        <v/>
      </c>
      <c r="Z26" s="96" t="e">
        <f t="shared" si="16"/>
        <v>#VALUE!</v>
      </c>
      <c r="AA26" s="2"/>
      <c r="AB26" s="2"/>
      <c r="AC26" s="2"/>
    </row>
    <row r="27" spans="1:29" s="8" customFormat="1" ht="20.25" customHeight="1">
      <c r="A27" s="136"/>
      <c r="B27" s="134"/>
      <c r="C27" s="222"/>
      <c r="D27" s="222"/>
      <c r="E27" s="205"/>
      <c r="F27" s="206"/>
      <c r="G27" s="205"/>
      <c r="H27" s="206"/>
      <c r="I27" s="157" t="str">
        <f t="shared" si="8"/>
        <v/>
      </c>
      <c r="J27" s="213"/>
      <c r="K27" s="157" t="str">
        <f>IF(ISBLANK(H27),"",VLOOKUP(H27,'WBT by Category'!$B$2:$H$38,7,FALSE))</f>
        <v/>
      </c>
      <c r="L27" s="215"/>
      <c r="M27" s="216"/>
      <c r="N27" s="216"/>
      <c r="O27" s="128" t="str">
        <f t="shared" si="9"/>
        <v/>
      </c>
      <c r="P27" s="127"/>
      <c r="Q27" s="127"/>
      <c r="R27" s="128" t="str">
        <f t="shared" si="10"/>
        <v/>
      </c>
      <c r="S27" s="129"/>
      <c r="T27" s="129"/>
      <c r="U27" s="128" t="str">
        <f t="shared" si="11"/>
        <v/>
      </c>
      <c r="V27" s="128" t="str">
        <f t="shared" si="12"/>
        <v/>
      </c>
      <c r="W27" s="130" t="str">
        <f t="shared" si="13"/>
        <v/>
      </c>
      <c r="X27" s="131" t="str">
        <f t="shared" si="14"/>
        <v/>
      </c>
      <c r="Y27" s="132" t="str">
        <f t="shared" si="15"/>
        <v/>
      </c>
      <c r="Z27" s="96" t="e">
        <f t="shared" si="16"/>
        <v>#VALUE!</v>
      </c>
      <c r="AA27" s="2"/>
      <c r="AB27" s="2"/>
      <c r="AC27" s="2"/>
    </row>
    <row r="28" spans="1:29" s="7" customFormat="1" ht="20.25" customHeight="1">
      <c r="A28" s="136"/>
      <c r="B28" s="134"/>
      <c r="C28" s="222"/>
      <c r="D28" s="222"/>
      <c r="E28" s="205"/>
      <c r="F28" s="206"/>
      <c r="G28" s="205"/>
      <c r="H28" s="206"/>
      <c r="I28" s="157" t="str">
        <f t="shared" si="8"/>
        <v/>
      </c>
      <c r="J28" s="213"/>
      <c r="K28" s="157" t="str">
        <f>IF(ISBLANK(H28),"",VLOOKUP(H28,'WBT by Category'!$B$2:$H$38,7,FALSE))</f>
        <v/>
      </c>
      <c r="L28" s="215"/>
      <c r="M28" s="216"/>
      <c r="N28" s="216"/>
      <c r="O28" s="128" t="str">
        <f t="shared" si="9"/>
        <v/>
      </c>
      <c r="P28" s="127"/>
      <c r="Q28" s="127"/>
      <c r="R28" s="128" t="str">
        <f t="shared" si="10"/>
        <v/>
      </c>
      <c r="S28" s="129"/>
      <c r="T28" s="129"/>
      <c r="U28" s="128" t="str">
        <f t="shared" si="11"/>
        <v/>
      </c>
      <c r="V28" s="128" t="str">
        <f t="shared" si="12"/>
        <v/>
      </c>
      <c r="W28" s="130" t="str">
        <f t="shared" si="13"/>
        <v/>
      </c>
      <c r="X28" s="131" t="str">
        <f t="shared" si="14"/>
        <v/>
      </c>
      <c r="Y28" s="132" t="str">
        <f t="shared" si="15"/>
        <v/>
      </c>
      <c r="Z28" s="96" t="e">
        <f t="shared" si="16"/>
        <v>#VALUE!</v>
      </c>
      <c r="AA28" s="6"/>
      <c r="AB28" s="6"/>
      <c r="AC28" s="6"/>
    </row>
    <row r="29" spans="1:29" s="7" customFormat="1" ht="20.25" customHeight="1">
      <c r="A29" s="136"/>
      <c r="B29" s="134"/>
      <c r="C29" s="224"/>
      <c r="D29" s="225"/>
      <c r="E29" s="226"/>
      <c r="F29" s="212"/>
      <c r="G29" s="205"/>
      <c r="H29" s="206"/>
      <c r="I29" s="157" t="str">
        <f t="shared" si="8"/>
        <v/>
      </c>
      <c r="J29" s="214"/>
      <c r="K29" s="157" t="str">
        <f>IF(ISBLANK(H29),"",VLOOKUP(H29,'WBT by Category'!$B$2:$H$38,7,FALSE))</f>
        <v/>
      </c>
      <c r="L29" s="215"/>
      <c r="M29" s="217"/>
      <c r="N29" s="217"/>
      <c r="O29" s="128" t="str">
        <f t="shared" si="9"/>
        <v/>
      </c>
      <c r="P29" s="127"/>
      <c r="Q29" s="127"/>
      <c r="R29" s="128" t="str">
        <f t="shared" si="10"/>
        <v/>
      </c>
      <c r="S29" s="129"/>
      <c r="T29" s="129"/>
      <c r="U29" s="128" t="str">
        <f t="shared" si="11"/>
        <v/>
      </c>
      <c r="V29" s="128" t="str">
        <f t="shared" si="12"/>
        <v/>
      </c>
      <c r="W29" s="130" t="str">
        <f t="shared" si="13"/>
        <v/>
      </c>
      <c r="X29" s="131" t="str">
        <f t="shared" si="14"/>
        <v/>
      </c>
      <c r="Y29" s="132" t="str">
        <f t="shared" si="15"/>
        <v/>
      </c>
      <c r="Z29" s="96" t="e">
        <f t="shared" si="16"/>
        <v>#VALUE!</v>
      </c>
      <c r="AA29" s="6"/>
      <c r="AB29" s="6"/>
      <c r="AC29" s="6"/>
    </row>
    <row r="30" spans="1:29" s="7" customFormat="1" ht="20.25" customHeight="1">
      <c r="A30" s="136"/>
      <c r="B30" s="134"/>
      <c r="C30" s="222"/>
      <c r="D30" s="222"/>
      <c r="E30" s="205"/>
      <c r="F30" s="206"/>
      <c r="G30" s="205"/>
      <c r="H30" s="206"/>
      <c r="I30" s="157" t="str">
        <f t="shared" si="8"/>
        <v/>
      </c>
      <c r="J30" s="213"/>
      <c r="K30" s="157" t="str">
        <f>IF(ISBLANK(H30),"",VLOOKUP(H30,'WBT by Category'!$B$2:$H$38,7,FALSE))</f>
        <v/>
      </c>
      <c r="L30" s="215"/>
      <c r="M30" s="216"/>
      <c r="N30" s="216"/>
      <c r="O30" s="128" t="str">
        <f t="shared" si="9"/>
        <v/>
      </c>
      <c r="P30" s="127"/>
      <c r="Q30" s="127"/>
      <c r="R30" s="128" t="str">
        <f t="shared" si="10"/>
        <v/>
      </c>
      <c r="S30" s="129"/>
      <c r="T30" s="129"/>
      <c r="U30" s="128" t="str">
        <f t="shared" si="11"/>
        <v/>
      </c>
      <c r="V30" s="128" t="str">
        <f t="shared" si="12"/>
        <v/>
      </c>
      <c r="W30" s="130" t="str">
        <f t="shared" si="13"/>
        <v/>
      </c>
      <c r="X30" s="131" t="str">
        <f t="shared" si="14"/>
        <v/>
      </c>
      <c r="Y30" s="132" t="str">
        <f t="shared" si="15"/>
        <v/>
      </c>
      <c r="Z30" s="96" t="e">
        <f t="shared" si="16"/>
        <v>#VALUE!</v>
      </c>
      <c r="AA30" s="6"/>
      <c r="AB30" s="6"/>
      <c r="AC30" s="6"/>
    </row>
    <row r="31" spans="1:29" s="7" customFormat="1" ht="20.25" customHeight="1">
      <c r="A31" s="136"/>
      <c r="B31" s="134"/>
      <c r="C31" s="222"/>
      <c r="D31" s="222"/>
      <c r="E31" s="205"/>
      <c r="F31" s="206"/>
      <c r="G31" s="205"/>
      <c r="H31" s="206"/>
      <c r="I31" s="157" t="str">
        <f t="shared" si="8"/>
        <v/>
      </c>
      <c r="J31" s="213"/>
      <c r="K31" s="157" t="str">
        <f>IF(ISBLANK(H31),"",VLOOKUP(H31,'WBT by Category'!$B$2:$H$38,7,FALSE))</f>
        <v/>
      </c>
      <c r="L31" s="215"/>
      <c r="M31" s="216"/>
      <c r="N31" s="216"/>
      <c r="O31" s="128" t="str">
        <f t="shared" si="9"/>
        <v/>
      </c>
      <c r="P31" s="127"/>
      <c r="Q31" s="127"/>
      <c r="R31" s="128" t="str">
        <f t="shared" si="10"/>
        <v/>
      </c>
      <c r="S31" s="129"/>
      <c r="T31" s="129"/>
      <c r="U31" s="128" t="str">
        <f t="shared" si="11"/>
        <v/>
      </c>
      <c r="V31" s="128" t="str">
        <f t="shared" si="12"/>
        <v/>
      </c>
      <c r="W31" s="130" t="str">
        <f t="shared" si="13"/>
        <v/>
      </c>
      <c r="X31" s="131" t="str">
        <f t="shared" si="14"/>
        <v/>
      </c>
      <c r="Y31" s="132" t="str">
        <f t="shared" si="15"/>
        <v/>
      </c>
      <c r="Z31" s="96" t="e">
        <f t="shared" si="16"/>
        <v>#VALUE!</v>
      </c>
      <c r="AA31" s="6"/>
      <c r="AB31" s="6"/>
      <c r="AC31" s="6"/>
    </row>
    <row r="32" spans="1:29" s="7" customFormat="1" ht="20.25" customHeight="1">
      <c r="A32" s="136"/>
      <c r="B32" s="134"/>
      <c r="C32" s="222"/>
      <c r="D32" s="222"/>
      <c r="E32" s="205"/>
      <c r="F32" s="206"/>
      <c r="G32" s="205"/>
      <c r="H32" s="206"/>
      <c r="I32" s="157" t="str">
        <f t="shared" si="8"/>
        <v/>
      </c>
      <c r="J32" s="213"/>
      <c r="K32" s="157" t="str">
        <f>IF(ISBLANK(H32),"",VLOOKUP(H32,'WBT by Category'!$B$2:$H$38,7,FALSE))</f>
        <v/>
      </c>
      <c r="L32" s="215"/>
      <c r="M32" s="216"/>
      <c r="N32" s="216"/>
      <c r="O32" s="128" t="str">
        <f t="shared" si="9"/>
        <v/>
      </c>
      <c r="P32" s="127"/>
      <c r="Q32" s="127"/>
      <c r="R32" s="128" t="str">
        <f t="shared" si="10"/>
        <v/>
      </c>
      <c r="S32" s="129"/>
      <c r="T32" s="129"/>
      <c r="U32" s="128" t="str">
        <f t="shared" si="11"/>
        <v/>
      </c>
      <c r="V32" s="128" t="str">
        <f t="shared" si="12"/>
        <v/>
      </c>
      <c r="W32" s="130" t="str">
        <f t="shared" si="13"/>
        <v/>
      </c>
      <c r="X32" s="131" t="str">
        <f t="shared" si="14"/>
        <v/>
      </c>
      <c r="Y32" s="132" t="str">
        <f t="shared" si="15"/>
        <v/>
      </c>
      <c r="Z32" s="96" t="e">
        <f t="shared" si="16"/>
        <v>#VALUE!</v>
      </c>
      <c r="AA32" s="6"/>
      <c r="AB32" s="6"/>
      <c r="AC32" s="6"/>
    </row>
    <row r="33" spans="1:29" s="7" customFormat="1" ht="20.25" customHeight="1">
      <c r="A33" s="136"/>
      <c r="B33" s="134"/>
      <c r="C33" s="219"/>
      <c r="D33" s="222"/>
      <c r="E33" s="205"/>
      <c r="F33" s="206"/>
      <c r="G33" s="205"/>
      <c r="H33" s="206"/>
      <c r="I33" s="157" t="str">
        <f t="shared" si="8"/>
        <v/>
      </c>
      <c r="J33" s="213"/>
      <c r="K33" s="157" t="str">
        <f>IF(ISBLANK(H33),"",VLOOKUP(H33,'WBT by Category'!$B$2:$H$38,7,FALSE))</f>
        <v/>
      </c>
      <c r="L33" s="215"/>
      <c r="M33" s="216"/>
      <c r="N33" s="216"/>
      <c r="O33" s="128" t="str">
        <f t="shared" si="9"/>
        <v/>
      </c>
      <c r="P33" s="127"/>
      <c r="Q33" s="127"/>
      <c r="R33" s="128" t="str">
        <f t="shared" si="10"/>
        <v/>
      </c>
      <c r="S33" s="129"/>
      <c r="T33" s="129"/>
      <c r="U33" s="128" t="str">
        <f t="shared" si="11"/>
        <v/>
      </c>
      <c r="V33" s="128" t="str">
        <f t="shared" si="12"/>
        <v/>
      </c>
      <c r="W33" s="130" t="str">
        <f t="shared" si="13"/>
        <v/>
      </c>
      <c r="X33" s="131" t="str">
        <f t="shared" si="14"/>
        <v/>
      </c>
      <c r="Y33" s="132" t="str">
        <f t="shared" si="15"/>
        <v/>
      </c>
      <c r="Z33" s="96" t="e">
        <f t="shared" si="16"/>
        <v>#VALUE!</v>
      </c>
      <c r="AA33" s="6"/>
      <c r="AB33" s="6"/>
      <c r="AC33" s="6"/>
    </row>
    <row r="34" spans="1:29" s="8" customFormat="1" ht="20.25" customHeight="1">
      <c r="A34" s="92"/>
      <c r="B34" s="158"/>
      <c r="C34" s="225"/>
      <c r="D34" s="225"/>
      <c r="E34" s="226"/>
      <c r="F34" s="212"/>
      <c r="G34" s="205"/>
      <c r="H34" s="206"/>
      <c r="I34" s="157" t="str">
        <f t="shared" si="8"/>
        <v/>
      </c>
      <c r="J34" s="214"/>
      <c r="K34" s="157" t="str">
        <f>IF(ISBLANK(H34),"",VLOOKUP(H34,'WBT by Category'!$B$2:$H$38,7,FALSE))</f>
        <v/>
      </c>
      <c r="L34" s="215"/>
      <c r="M34" s="217"/>
      <c r="N34" s="217"/>
      <c r="O34" s="128" t="str">
        <f t="shared" si="9"/>
        <v/>
      </c>
      <c r="P34" s="127"/>
      <c r="Q34" s="127"/>
      <c r="R34" s="128" t="str">
        <f t="shared" si="10"/>
        <v/>
      </c>
      <c r="S34" s="129"/>
      <c r="T34" s="129"/>
      <c r="U34" s="128" t="str">
        <f t="shared" si="11"/>
        <v/>
      </c>
      <c r="V34" s="128" t="str">
        <f t="shared" si="12"/>
        <v/>
      </c>
      <c r="W34" s="130" t="str">
        <f t="shared" si="13"/>
        <v/>
      </c>
      <c r="X34" s="131" t="str">
        <f t="shared" si="14"/>
        <v/>
      </c>
      <c r="Y34" s="132" t="str">
        <f t="shared" si="15"/>
        <v/>
      </c>
      <c r="Z34" s="96" t="e">
        <f t="shared" si="16"/>
        <v>#VALUE!</v>
      </c>
      <c r="AA34" s="2"/>
      <c r="AB34" s="2"/>
      <c r="AC34" s="2"/>
    </row>
    <row r="35" spans="1:29" s="8" customFormat="1" ht="20.25" customHeight="1">
      <c r="A35" s="92"/>
      <c r="B35" s="158"/>
      <c r="C35" s="222"/>
      <c r="D35" s="222"/>
      <c r="E35" s="205"/>
      <c r="F35" s="206"/>
      <c r="G35" s="205"/>
      <c r="H35" s="206"/>
      <c r="I35" s="157" t="str">
        <f t="shared" si="8"/>
        <v/>
      </c>
      <c r="J35" s="213"/>
      <c r="K35" s="157" t="str">
        <f>IF(ISBLANK(H35),"",VLOOKUP(H35,'WBT by Category'!$B$2:$H$38,7,FALSE))</f>
        <v/>
      </c>
      <c r="L35" s="215"/>
      <c r="M35" s="216"/>
      <c r="N35" s="216"/>
      <c r="O35" s="128" t="str">
        <f t="shared" si="9"/>
        <v/>
      </c>
      <c r="P35" s="127"/>
      <c r="Q35" s="127"/>
      <c r="R35" s="128" t="str">
        <f t="shared" si="10"/>
        <v/>
      </c>
      <c r="S35" s="129"/>
      <c r="T35" s="129"/>
      <c r="U35" s="128" t="str">
        <f t="shared" si="11"/>
        <v/>
      </c>
      <c r="V35" s="128" t="str">
        <f t="shared" si="12"/>
        <v/>
      </c>
      <c r="W35" s="130" t="str">
        <f t="shared" si="13"/>
        <v/>
      </c>
      <c r="X35" s="131" t="str">
        <f t="shared" si="14"/>
        <v/>
      </c>
      <c r="Y35" s="132" t="str">
        <f t="shared" si="15"/>
        <v/>
      </c>
      <c r="Z35" s="96" t="e">
        <f t="shared" si="16"/>
        <v>#VALUE!</v>
      </c>
      <c r="AA35" s="2"/>
      <c r="AB35" s="2"/>
      <c r="AC35" s="2"/>
    </row>
    <row r="36" spans="1:29" s="8" customFormat="1" ht="20.25" customHeight="1">
      <c r="A36" s="92"/>
      <c r="B36" s="158"/>
      <c r="C36" s="225"/>
      <c r="D36" s="225"/>
      <c r="E36" s="226"/>
      <c r="F36" s="212"/>
      <c r="G36" s="205"/>
      <c r="H36" s="206"/>
      <c r="I36" s="157" t="str">
        <f t="shared" si="8"/>
        <v/>
      </c>
      <c r="J36" s="214"/>
      <c r="K36" s="157" t="str">
        <f>IF(ISBLANK(H36),"",VLOOKUP(H36,'WBT by Category'!$B$2:$H$38,7,FALSE))</f>
        <v/>
      </c>
      <c r="L36" s="215"/>
      <c r="M36" s="217"/>
      <c r="N36" s="217"/>
      <c r="O36" s="128" t="str">
        <f t="shared" si="9"/>
        <v/>
      </c>
      <c r="P36" s="127"/>
      <c r="Q36" s="127"/>
      <c r="R36" s="128" t="str">
        <f t="shared" si="10"/>
        <v/>
      </c>
      <c r="S36" s="129"/>
      <c r="T36" s="129"/>
      <c r="U36" s="128" t="str">
        <f t="shared" si="11"/>
        <v/>
      </c>
      <c r="V36" s="128" t="str">
        <f t="shared" si="12"/>
        <v/>
      </c>
      <c r="W36" s="130" t="str">
        <f t="shared" si="13"/>
        <v/>
      </c>
      <c r="X36" s="131" t="str">
        <f t="shared" si="14"/>
        <v/>
      </c>
      <c r="Y36" s="132" t="str">
        <f t="shared" si="15"/>
        <v/>
      </c>
      <c r="Z36" s="96" t="e">
        <f t="shared" si="16"/>
        <v>#VALUE!</v>
      </c>
      <c r="AA36" s="2"/>
      <c r="AB36" s="2"/>
      <c r="AC36" s="2"/>
    </row>
    <row r="37" spans="1:29" s="8" customFormat="1" ht="20.25" customHeight="1">
      <c r="A37" s="92"/>
      <c r="B37" s="158"/>
      <c r="C37" s="222"/>
      <c r="D37" s="222"/>
      <c r="E37" s="205"/>
      <c r="F37" s="206"/>
      <c r="G37" s="205"/>
      <c r="H37" s="206"/>
      <c r="I37" s="157" t="str">
        <f t="shared" si="8"/>
        <v/>
      </c>
      <c r="J37" s="213"/>
      <c r="K37" s="157" t="str">
        <f>IF(ISBLANK(H37),"",VLOOKUP(H37,'WBT by Category'!$B$2:$H$38,7,FALSE))</f>
        <v/>
      </c>
      <c r="L37" s="215"/>
      <c r="M37" s="216"/>
      <c r="N37" s="216"/>
      <c r="O37" s="128" t="str">
        <f t="shared" si="9"/>
        <v/>
      </c>
      <c r="P37" s="127"/>
      <c r="Q37" s="127"/>
      <c r="R37" s="128" t="str">
        <f t="shared" si="10"/>
        <v/>
      </c>
      <c r="S37" s="129"/>
      <c r="T37" s="129"/>
      <c r="U37" s="128" t="str">
        <f t="shared" si="11"/>
        <v/>
      </c>
      <c r="V37" s="128" t="str">
        <f t="shared" si="12"/>
        <v/>
      </c>
      <c r="W37" s="130" t="str">
        <f t="shared" si="13"/>
        <v/>
      </c>
      <c r="X37" s="131" t="str">
        <f t="shared" si="14"/>
        <v/>
      </c>
      <c r="Y37" s="132" t="str">
        <f t="shared" si="15"/>
        <v/>
      </c>
      <c r="Z37" s="96" t="e">
        <f t="shared" si="16"/>
        <v>#VALUE!</v>
      </c>
      <c r="AA37" s="2"/>
      <c r="AB37" s="2"/>
      <c r="AC37" s="2"/>
    </row>
    <row r="38" spans="1:29" s="8" customFormat="1" ht="20.25" customHeight="1">
      <c r="A38" s="92"/>
      <c r="B38" s="158"/>
      <c r="C38" s="222"/>
      <c r="D38" s="222"/>
      <c r="E38" s="205"/>
      <c r="F38" s="206"/>
      <c r="G38" s="205"/>
      <c r="H38" s="206"/>
      <c r="I38" s="157" t="str">
        <f t="shared" si="8"/>
        <v/>
      </c>
      <c r="J38" s="213"/>
      <c r="K38" s="157" t="str">
        <f>IF(ISBLANK(H38),"",VLOOKUP(H38,'WBT by Category'!$B$2:$H$38,7,FALSE))</f>
        <v/>
      </c>
      <c r="L38" s="215"/>
      <c r="M38" s="216"/>
      <c r="N38" s="216"/>
      <c r="O38" s="128" t="str">
        <f t="shared" si="9"/>
        <v/>
      </c>
      <c r="P38" s="217"/>
      <c r="Q38" s="217"/>
      <c r="R38" s="85" t="str">
        <f t="shared" si="10"/>
        <v/>
      </c>
      <c r="S38" s="86"/>
      <c r="T38" s="86"/>
      <c r="U38" s="85" t="str">
        <f t="shared" si="11"/>
        <v/>
      </c>
      <c r="V38" s="85" t="str">
        <f t="shared" si="12"/>
        <v/>
      </c>
      <c r="W38" s="87" t="str">
        <f t="shared" si="13"/>
        <v/>
      </c>
      <c r="X38" s="88" t="str">
        <f t="shared" si="14"/>
        <v/>
      </c>
      <c r="Y38" s="89" t="str">
        <f t="shared" si="15"/>
        <v/>
      </c>
      <c r="Z38" s="96" t="e">
        <f t="shared" si="16"/>
        <v>#VALUE!</v>
      </c>
      <c r="AA38" s="2"/>
      <c r="AB38" s="2"/>
      <c r="AC38" s="2"/>
    </row>
    <row r="39" spans="1:29" s="8" customFormat="1" ht="20.25" customHeight="1">
      <c r="A39" s="92"/>
      <c r="B39" s="158"/>
      <c r="C39" s="222"/>
      <c r="D39" s="222"/>
      <c r="E39" s="205"/>
      <c r="F39" s="206"/>
      <c r="G39" s="205"/>
      <c r="H39" s="206"/>
      <c r="I39" s="157" t="str">
        <f t="shared" si="8"/>
        <v/>
      </c>
      <c r="J39" s="213"/>
      <c r="K39" s="157" t="str">
        <f>IF(ISBLANK(H39),"",VLOOKUP(H39,'WBT by Category'!$B$2:$H$38,7,FALSE))</f>
        <v/>
      </c>
      <c r="L39" s="215"/>
      <c r="M39" s="216"/>
      <c r="N39" s="216"/>
      <c r="O39" s="128" t="str">
        <f t="shared" si="9"/>
        <v/>
      </c>
      <c r="P39" s="217"/>
      <c r="Q39" s="217"/>
      <c r="R39" s="85" t="str">
        <f t="shared" si="10"/>
        <v/>
      </c>
      <c r="S39" s="86"/>
      <c r="T39" s="86"/>
      <c r="U39" s="85" t="str">
        <f t="shared" si="11"/>
        <v/>
      </c>
      <c r="V39" s="85" t="str">
        <f t="shared" si="12"/>
        <v/>
      </c>
      <c r="W39" s="87" t="str">
        <f t="shared" si="13"/>
        <v/>
      </c>
      <c r="X39" s="88" t="str">
        <f t="shared" si="14"/>
        <v/>
      </c>
      <c r="Y39" s="89" t="str">
        <f t="shared" si="15"/>
        <v/>
      </c>
      <c r="Z39" s="96" t="e">
        <f t="shared" si="16"/>
        <v>#VALUE!</v>
      </c>
      <c r="AA39" s="2"/>
      <c r="AB39" s="2"/>
      <c r="AC39" s="2"/>
    </row>
    <row r="40" spans="1:29" s="8" customFormat="1" ht="20.25" customHeight="1">
      <c r="A40" s="92"/>
      <c r="B40" s="158"/>
      <c r="C40" s="222"/>
      <c r="D40" s="222"/>
      <c r="E40" s="205"/>
      <c r="F40" s="206"/>
      <c r="G40" s="205"/>
      <c r="H40" s="206"/>
      <c r="I40" s="157" t="str">
        <f t="shared" si="8"/>
        <v/>
      </c>
      <c r="J40" s="213"/>
      <c r="K40" s="157" t="str">
        <f>IF(ISBLANK(H40),"",VLOOKUP(H40,'WBT by Category'!$B$2:$H$38,7,FALSE))</f>
        <v/>
      </c>
      <c r="L40" s="215"/>
      <c r="M40" s="216"/>
      <c r="N40" s="216"/>
      <c r="O40" s="128" t="str">
        <f t="shared" si="9"/>
        <v/>
      </c>
      <c r="P40" s="217"/>
      <c r="Q40" s="217"/>
      <c r="R40" s="85" t="str">
        <f t="shared" si="10"/>
        <v/>
      </c>
      <c r="S40" s="86"/>
      <c r="T40" s="86"/>
      <c r="U40" s="85" t="str">
        <f t="shared" si="11"/>
        <v/>
      </c>
      <c r="V40" s="85" t="str">
        <f t="shared" si="12"/>
        <v/>
      </c>
      <c r="W40" s="87" t="str">
        <f t="shared" si="13"/>
        <v/>
      </c>
      <c r="X40" s="88" t="str">
        <f t="shared" si="14"/>
        <v/>
      </c>
      <c r="Y40" s="89" t="str">
        <f t="shared" si="15"/>
        <v/>
      </c>
      <c r="Z40" s="96" t="e">
        <f t="shared" si="16"/>
        <v>#VALUE!</v>
      </c>
      <c r="AA40" s="2"/>
      <c r="AB40" s="2"/>
      <c r="AC40" s="2"/>
    </row>
    <row r="41" spans="1:29" s="8" customFormat="1" ht="20.25" customHeight="1">
      <c r="A41" s="92"/>
      <c r="B41" s="158"/>
      <c r="C41" s="225"/>
      <c r="D41" s="225"/>
      <c r="E41" s="226"/>
      <c r="F41" s="212"/>
      <c r="G41" s="205"/>
      <c r="H41" s="206"/>
      <c r="I41" s="157" t="str">
        <f t="shared" si="8"/>
        <v/>
      </c>
      <c r="J41" s="214"/>
      <c r="K41" s="157" t="str">
        <f>IF(ISBLANK(H41),"",VLOOKUP(H41,'WBT by Category'!$B$2:$H$38,7,FALSE))</f>
        <v/>
      </c>
      <c r="L41" s="215"/>
      <c r="M41" s="217"/>
      <c r="N41" s="217"/>
      <c r="O41" s="128" t="str">
        <f t="shared" si="9"/>
        <v/>
      </c>
      <c r="P41" s="217"/>
      <c r="Q41" s="217"/>
      <c r="R41" s="85" t="str">
        <f t="shared" si="10"/>
        <v/>
      </c>
      <c r="S41" s="86"/>
      <c r="T41" s="86"/>
      <c r="U41" s="85" t="str">
        <f t="shared" si="11"/>
        <v/>
      </c>
      <c r="V41" s="85" t="str">
        <f t="shared" si="12"/>
        <v/>
      </c>
      <c r="W41" s="87" t="str">
        <f t="shared" si="13"/>
        <v/>
      </c>
      <c r="X41" s="88" t="str">
        <f t="shared" si="14"/>
        <v/>
      </c>
      <c r="Y41" s="89" t="str">
        <f t="shared" si="15"/>
        <v/>
      </c>
      <c r="Z41" s="96" t="e">
        <f t="shared" si="16"/>
        <v>#VALUE!</v>
      </c>
      <c r="AA41" s="2"/>
      <c r="AB41" s="2"/>
      <c r="AC41" s="2"/>
    </row>
    <row r="42" spans="1:29" s="7" customFormat="1" ht="20.25" customHeight="1">
      <c r="A42" s="92"/>
      <c r="B42" s="158"/>
      <c r="C42" s="222"/>
      <c r="D42" s="222"/>
      <c r="E42" s="205"/>
      <c r="F42" s="206"/>
      <c r="G42" s="205"/>
      <c r="H42" s="206"/>
      <c r="I42" s="157" t="str">
        <f t="shared" si="8"/>
        <v/>
      </c>
      <c r="J42" s="213"/>
      <c r="K42" s="157" t="str">
        <f>IF(ISBLANK(H42),"",VLOOKUP(H42,'WBT by Category'!$B$2:$H$38,7,FALSE))</f>
        <v/>
      </c>
      <c r="L42" s="215"/>
      <c r="M42" s="216"/>
      <c r="N42" s="216"/>
      <c r="O42" s="128" t="str">
        <f t="shared" si="9"/>
        <v/>
      </c>
      <c r="P42" s="217"/>
      <c r="Q42" s="217"/>
      <c r="R42" s="85" t="str">
        <f t="shared" si="10"/>
        <v/>
      </c>
      <c r="S42" s="86"/>
      <c r="T42" s="86"/>
      <c r="U42" s="85" t="str">
        <f t="shared" si="11"/>
        <v/>
      </c>
      <c r="V42" s="85" t="str">
        <f t="shared" si="12"/>
        <v/>
      </c>
      <c r="W42" s="87" t="str">
        <f t="shared" si="13"/>
        <v/>
      </c>
      <c r="X42" s="88" t="str">
        <f t="shared" si="14"/>
        <v/>
      </c>
      <c r="Y42" s="89" t="str">
        <f t="shared" si="15"/>
        <v/>
      </c>
      <c r="Z42" s="96" t="e">
        <f t="shared" si="16"/>
        <v>#VALUE!</v>
      </c>
      <c r="AA42" s="6"/>
      <c r="AB42" s="6"/>
      <c r="AC42" s="6"/>
    </row>
    <row r="43" spans="1:29" s="7" customFormat="1" ht="20.25" customHeight="1">
      <c r="A43" s="92"/>
      <c r="B43" s="158"/>
      <c r="C43" s="224"/>
      <c r="D43" s="225"/>
      <c r="E43" s="226"/>
      <c r="F43" s="227"/>
      <c r="G43" s="205"/>
      <c r="H43" s="206"/>
      <c r="I43" s="157" t="str">
        <f t="shared" si="8"/>
        <v/>
      </c>
      <c r="J43" s="214"/>
      <c r="K43" s="157" t="str">
        <f>IF(ISBLANK(H43),"",VLOOKUP(H43,'WBT by Category'!$B$2:$H$38,7,FALSE))</f>
        <v/>
      </c>
      <c r="L43" s="215"/>
      <c r="M43" s="217"/>
      <c r="N43" s="217"/>
      <c r="O43" s="128" t="str">
        <f t="shared" si="9"/>
        <v/>
      </c>
      <c r="P43" s="217"/>
      <c r="Q43" s="217"/>
      <c r="R43" s="85" t="str">
        <f t="shared" si="10"/>
        <v/>
      </c>
      <c r="S43" s="86"/>
      <c r="T43" s="86"/>
      <c r="U43" s="85" t="str">
        <f t="shared" si="11"/>
        <v/>
      </c>
      <c r="V43" s="85" t="str">
        <f t="shared" si="12"/>
        <v/>
      </c>
      <c r="W43" s="87" t="str">
        <f t="shared" si="13"/>
        <v/>
      </c>
      <c r="X43" s="88" t="str">
        <f t="shared" si="14"/>
        <v/>
      </c>
      <c r="Y43" s="89" t="str">
        <f t="shared" si="15"/>
        <v/>
      </c>
      <c r="Z43" s="96" t="e">
        <f t="shared" si="16"/>
        <v>#VALUE!</v>
      </c>
      <c r="AA43" s="6"/>
      <c r="AB43" s="6"/>
      <c r="AC43" s="6"/>
    </row>
    <row r="44" spans="1:29" s="7" customFormat="1" ht="20.25" customHeight="1">
      <c r="A44" s="92"/>
      <c r="B44" s="158"/>
      <c r="C44" s="225"/>
      <c r="D44" s="225"/>
      <c r="E44" s="226"/>
      <c r="F44" s="212"/>
      <c r="G44" s="205"/>
      <c r="H44" s="206"/>
      <c r="I44" s="157" t="str">
        <f t="shared" si="8"/>
        <v/>
      </c>
      <c r="J44" s="214"/>
      <c r="K44" s="157" t="str">
        <f>IF(ISBLANK(H44),"",VLOOKUP(H44,'WBT by Category'!$B$2:$H$38,7,FALSE))</f>
        <v/>
      </c>
      <c r="L44" s="215"/>
      <c r="M44" s="217"/>
      <c r="N44" s="217"/>
      <c r="O44" s="128" t="str">
        <f t="shared" si="9"/>
        <v/>
      </c>
      <c r="P44" s="217"/>
      <c r="Q44" s="217"/>
      <c r="R44" s="85" t="str">
        <f t="shared" si="10"/>
        <v/>
      </c>
      <c r="S44" s="86"/>
      <c r="T44" s="86"/>
      <c r="U44" s="85" t="str">
        <f t="shared" si="11"/>
        <v/>
      </c>
      <c r="V44" s="85" t="str">
        <f t="shared" si="12"/>
        <v/>
      </c>
      <c r="W44" s="87" t="str">
        <f t="shared" si="13"/>
        <v/>
      </c>
      <c r="X44" s="88" t="str">
        <f t="shared" si="14"/>
        <v/>
      </c>
      <c r="Y44" s="89" t="str">
        <f t="shared" si="15"/>
        <v/>
      </c>
      <c r="Z44" s="96" t="e">
        <f t="shared" si="16"/>
        <v>#VALUE!</v>
      </c>
      <c r="AA44" s="6"/>
      <c r="AB44" s="6"/>
      <c r="AC44" s="6"/>
    </row>
    <row r="45" spans="1:29" s="7" customFormat="1" ht="20.25" customHeight="1">
      <c r="A45" s="92"/>
      <c r="B45" s="158"/>
      <c r="C45" s="222"/>
      <c r="D45" s="222"/>
      <c r="E45" s="205"/>
      <c r="F45" s="206"/>
      <c r="G45" s="205"/>
      <c r="H45" s="206"/>
      <c r="I45" s="157" t="str">
        <f t="shared" si="8"/>
        <v/>
      </c>
      <c r="J45" s="213"/>
      <c r="K45" s="157" t="str">
        <f>IF(ISBLANK(H45),"",VLOOKUP(H45,'WBT by Category'!$B$2:$H$38,7,FALSE))</f>
        <v/>
      </c>
      <c r="L45" s="215"/>
      <c r="M45" s="216"/>
      <c r="N45" s="216"/>
      <c r="O45" s="128" t="str">
        <f t="shared" si="9"/>
        <v/>
      </c>
      <c r="P45" s="217"/>
      <c r="Q45" s="217"/>
      <c r="R45" s="85" t="str">
        <f t="shared" si="10"/>
        <v/>
      </c>
      <c r="S45" s="86"/>
      <c r="T45" s="86"/>
      <c r="U45" s="85" t="str">
        <f t="shared" si="11"/>
        <v/>
      </c>
      <c r="V45" s="85" t="str">
        <f t="shared" si="12"/>
        <v/>
      </c>
      <c r="W45" s="87" t="str">
        <f t="shared" si="13"/>
        <v/>
      </c>
      <c r="X45" s="88" t="str">
        <f t="shared" si="14"/>
        <v/>
      </c>
      <c r="Y45" s="89" t="str">
        <f t="shared" si="15"/>
        <v/>
      </c>
      <c r="Z45" s="96" t="e">
        <f t="shared" si="16"/>
        <v>#VALUE!</v>
      </c>
      <c r="AA45" s="6"/>
      <c r="AB45" s="6"/>
      <c r="AC45" s="6"/>
    </row>
    <row r="46" spans="1:29" s="7" customFormat="1" ht="20.25" customHeight="1">
      <c r="A46" s="92"/>
      <c r="B46" s="158"/>
      <c r="C46" s="225"/>
      <c r="D46" s="225"/>
      <c r="E46" s="226"/>
      <c r="F46" s="212"/>
      <c r="G46" s="205"/>
      <c r="H46" s="206"/>
      <c r="I46" s="157" t="str">
        <f t="shared" si="8"/>
        <v/>
      </c>
      <c r="J46" s="214"/>
      <c r="K46" s="157" t="str">
        <f>IF(ISBLANK(H46),"",VLOOKUP(H46,'WBT by Category'!$B$2:$H$38,7,FALSE))</f>
        <v/>
      </c>
      <c r="L46" s="215"/>
      <c r="M46" s="217"/>
      <c r="N46" s="217"/>
      <c r="O46" s="128" t="str">
        <f t="shared" si="9"/>
        <v/>
      </c>
      <c r="P46" s="217"/>
      <c r="Q46" s="217"/>
      <c r="R46" s="85" t="str">
        <f t="shared" si="10"/>
        <v/>
      </c>
      <c r="S46" s="86"/>
      <c r="T46" s="86"/>
      <c r="U46" s="85" t="str">
        <f t="shared" si="11"/>
        <v/>
      </c>
      <c r="V46" s="85" t="str">
        <f t="shared" si="12"/>
        <v/>
      </c>
      <c r="W46" s="87" t="str">
        <f t="shared" si="13"/>
        <v/>
      </c>
      <c r="X46" s="88" t="str">
        <f t="shared" si="14"/>
        <v/>
      </c>
      <c r="Y46" s="89" t="str">
        <f t="shared" si="15"/>
        <v/>
      </c>
      <c r="Z46" s="96" t="e">
        <f t="shared" si="16"/>
        <v>#VALUE!</v>
      </c>
      <c r="AA46" s="6"/>
      <c r="AB46" s="6"/>
      <c r="AC46" s="6"/>
    </row>
    <row r="47" spans="1:29" s="7" customFormat="1" ht="20.25" customHeight="1">
      <c r="A47" s="92"/>
      <c r="B47" s="158"/>
      <c r="C47" s="225"/>
      <c r="D47" s="225"/>
      <c r="E47" s="226"/>
      <c r="F47" s="227"/>
      <c r="G47" s="205"/>
      <c r="H47" s="206"/>
      <c r="I47" s="157" t="str">
        <f t="shared" si="8"/>
        <v/>
      </c>
      <c r="J47" s="214"/>
      <c r="K47" s="157" t="str">
        <f>IF(ISBLANK(H47),"",VLOOKUP(H47,'WBT by Category'!$B$2:$H$38,7,FALSE))</f>
        <v/>
      </c>
      <c r="L47" s="215"/>
      <c r="M47" s="217"/>
      <c r="N47" s="217"/>
      <c r="O47" s="128" t="str">
        <f t="shared" si="9"/>
        <v/>
      </c>
      <c r="P47" s="217"/>
      <c r="Q47" s="217"/>
      <c r="R47" s="85" t="str">
        <f t="shared" si="10"/>
        <v/>
      </c>
      <c r="S47" s="86"/>
      <c r="T47" s="86"/>
      <c r="U47" s="85" t="str">
        <f t="shared" si="11"/>
        <v/>
      </c>
      <c r="V47" s="85" t="str">
        <f t="shared" si="12"/>
        <v/>
      </c>
      <c r="W47" s="87" t="str">
        <f t="shared" si="13"/>
        <v/>
      </c>
      <c r="X47" s="88" t="str">
        <f t="shared" si="14"/>
        <v/>
      </c>
      <c r="Y47" s="89" t="str">
        <f t="shared" si="15"/>
        <v/>
      </c>
      <c r="Z47" s="96" t="e">
        <f t="shared" si="16"/>
        <v>#VALUE!</v>
      </c>
      <c r="AA47" s="6"/>
      <c r="AB47" s="6"/>
      <c r="AC47" s="6"/>
    </row>
    <row r="48" spans="1:29" s="7" customFormat="1" ht="20.25" customHeight="1">
      <c r="A48" s="92"/>
      <c r="B48" s="158"/>
      <c r="C48" s="228"/>
      <c r="D48" s="228"/>
      <c r="E48" s="226"/>
      <c r="F48" s="230"/>
      <c r="G48" s="205"/>
      <c r="H48" s="206"/>
      <c r="I48" s="157" t="str">
        <f t="shared" si="8"/>
        <v/>
      </c>
      <c r="J48" s="214"/>
      <c r="K48" s="157" t="str">
        <f>IF(ISBLANK(H48),"",VLOOKUP(H48,'WBT by Category'!$B$2:$H$38,7,FALSE))</f>
        <v/>
      </c>
      <c r="L48" s="215"/>
      <c r="M48" s="217"/>
      <c r="N48" s="217"/>
      <c r="O48" s="128" t="str">
        <f t="shared" si="9"/>
        <v/>
      </c>
      <c r="P48" s="217"/>
      <c r="Q48" s="217"/>
      <c r="R48" s="85" t="str">
        <f t="shared" si="10"/>
        <v/>
      </c>
      <c r="S48" s="86"/>
      <c r="T48" s="86"/>
      <c r="U48" s="85" t="str">
        <f t="shared" si="11"/>
        <v/>
      </c>
      <c r="V48" s="85" t="str">
        <f t="shared" si="12"/>
        <v/>
      </c>
      <c r="W48" s="87" t="str">
        <f t="shared" si="13"/>
        <v/>
      </c>
      <c r="X48" s="88" t="str">
        <f t="shared" si="14"/>
        <v/>
      </c>
      <c r="Y48" s="89" t="str">
        <f t="shared" si="15"/>
        <v/>
      </c>
      <c r="Z48" s="96" t="e">
        <f t="shared" si="16"/>
        <v>#VALUE!</v>
      </c>
      <c r="AA48" s="6"/>
      <c r="AB48" s="6"/>
      <c r="AC48" s="6"/>
    </row>
    <row r="49" spans="1:29" s="7" customFormat="1" ht="20.25" customHeight="1">
      <c r="A49" s="92"/>
      <c r="B49" s="158"/>
      <c r="C49" s="225"/>
      <c r="D49" s="225"/>
      <c r="E49" s="226"/>
      <c r="F49" s="227"/>
      <c r="G49" s="205"/>
      <c r="H49" s="206"/>
      <c r="I49" s="157" t="str">
        <f t="shared" si="8"/>
        <v/>
      </c>
      <c r="J49" s="214"/>
      <c r="K49" s="157" t="str">
        <f>IF(ISBLANK(H49),"",VLOOKUP(H49,'WBT by Category'!$B$2:$H$38,7,FALSE))</f>
        <v/>
      </c>
      <c r="L49" s="215"/>
      <c r="M49" s="217"/>
      <c r="N49" s="217"/>
      <c r="O49" s="128" t="str">
        <f t="shared" si="9"/>
        <v/>
      </c>
      <c r="P49" s="217"/>
      <c r="Q49" s="217"/>
      <c r="R49" s="85" t="str">
        <f t="shared" si="10"/>
        <v/>
      </c>
      <c r="S49" s="86"/>
      <c r="T49" s="86"/>
      <c r="U49" s="85" t="str">
        <f t="shared" si="11"/>
        <v/>
      </c>
      <c r="V49" s="85" t="str">
        <f t="shared" si="12"/>
        <v/>
      </c>
      <c r="W49" s="87" t="str">
        <f t="shared" si="13"/>
        <v/>
      </c>
      <c r="X49" s="88" t="str">
        <f t="shared" si="14"/>
        <v/>
      </c>
      <c r="Y49" s="89" t="str">
        <f t="shared" si="15"/>
        <v/>
      </c>
      <c r="Z49" s="96" t="e">
        <f t="shared" si="16"/>
        <v>#VALUE!</v>
      </c>
      <c r="AA49" s="6"/>
      <c r="AB49" s="6"/>
      <c r="AC49" s="6"/>
    </row>
    <row r="50" spans="1:29" s="7" customFormat="1" ht="20.25" customHeight="1">
      <c r="A50" s="136"/>
      <c r="B50" s="134"/>
      <c r="C50" s="225"/>
      <c r="D50" s="225"/>
      <c r="E50" s="226"/>
      <c r="F50" s="212"/>
      <c r="G50" s="205"/>
      <c r="H50" s="206"/>
      <c r="I50" s="157" t="str">
        <f t="shared" si="8"/>
        <v/>
      </c>
      <c r="J50" s="214"/>
      <c r="K50" s="157" t="str">
        <f>IF(ISBLANK(H50),"",VLOOKUP(H50,'WBT by Category'!$B$2:$H$38,7,FALSE))</f>
        <v/>
      </c>
      <c r="L50" s="215"/>
      <c r="M50" s="217"/>
      <c r="N50" s="217"/>
      <c r="O50" s="128" t="str">
        <f t="shared" si="9"/>
        <v/>
      </c>
      <c r="P50" s="217"/>
      <c r="Q50" s="217"/>
      <c r="R50" s="85" t="str">
        <f t="shared" si="10"/>
        <v/>
      </c>
      <c r="S50" s="86"/>
      <c r="T50" s="86"/>
      <c r="U50" s="85" t="str">
        <f t="shared" si="11"/>
        <v/>
      </c>
      <c r="V50" s="85" t="str">
        <f t="shared" si="12"/>
        <v/>
      </c>
      <c r="W50" s="87" t="str">
        <f t="shared" si="13"/>
        <v/>
      </c>
      <c r="X50" s="88" t="str">
        <f t="shared" si="14"/>
        <v/>
      </c>
      <c r="Y50" s="89" t="str">
        <f t="shared" si="15"/>
        <v/>
      </c>
      <c r="Z50" s="96" t="e">
        <f>$Y$8-Y50</f>
        <v>#VALUE!</v>
      </c>
      <c r="AA50" s="6"/>
      <c r="AB50" s="6"/>
      <c r="AC50" s="6"/>
    </row>
    <row r="51" spans="1:29" s="7" customFormat="1" ht="20.25" customHeight="1">
      <c r="A51" s="136"/>
      <c r="B51" s="134"/>
      <c r="C51" s="222"/>
      <c r="D51" s="222"/>
      <c r="E51" s="205"/>
      <c r="F51" s="206"/>
      <c r="G51" s="205"/>
      <c r="H51" s="206"/>
      <c r="I51" s="157" t="str">
        <f t="shared" si="8"/>
        <v/>
      </c>
      <c r="J51" s="206"/>
      <c r="K51" s="157" t="str">
        <f>IF(ISBLANK(H51),"",VLOOKUP(H51,'WBT by Category'!$B$2:$H$38,7,FALSE))</f>
        <v/>
      </c>
      <c r="L51" s="215"/>
      <c r="M51" s="216"/>
      <c r="N51" s="216"/>
      <c r="O51" s="128" t="str">
        <f t="shared" si="9"/>
        <v/>
      </c>
      <c r="P51" s="217"/>
      <c r="Q51" s="217"/>
      <c r="R51" s="85" t="str">
        <f t="shared" si="10"/>
        <v/>
      </c>
      <c r="S51" s="86"/>
      <c r="T51" s="86"/>
      <c r="U51" s="85" t="str">
        <f t="shared" si="11"/>
        <v/>
      </c>
      <c r="V51" s="85" t="str">
        <f t="shared" si="12"/>
        <v/>
      </c>
      <c r="W51" s="87" t="str">
        <f t="shared" si="13"/>
        <v/>
      </c>
      <c r="X51" s="88" t="str">
        <f t="shared" si="14"/>
        <v/>
      </c>
      <c r="Y51" s="89" t="str">
        <f t="shared" si="15"/>
        <v/>
      </c>
      <c r="Z51" s="96" t="e">
        <f>$Y$8-Y51</f>
        <v>#VALUE!</v>
      </c>
      <c r="AA51" s="6"/>
      <c r="AB51" s="6"/>
      <c r="AC51" s="6"/>
    </row>
    <row r="52" spans="1:29" s="7" customFormat="1" ht="20.25" customHeight="1">
      <c r="A52" s="136"/>
      <c r="B52" s="134"/>
      <c r="C52" s="225"/>
      <c r="D52" s="225"/>
      <c r="E52" s="226"/>
      <c r="F52" s="212"/>
      <c r="G52" s="205"/>
      <c r="H52" s="206"/>
      <c r="I52" s="157" t="str">
        <f t="shared" si="8"/>
        <v/>
      </c>
      <c r="J52" s="214"/>
      <c r="K52" s="157" t="str">
        <f>IF(ISBLANK(H52),"",VLOOKUP(H52,'WBT by Category'!$B$2:$H$38,7,FALSE))</f>
        <v/>
      </c>
      <c r="L52" s="215"/>
      <c r="M52" s="217"/>
      <c r="N52" s="217"/>
      <c r="O52" s="128" t="str">
        <f t="shared" si="9"/>
        <v/>
      </c>
      <c r="P52" s="217"/>
      <c r="Q52" s="217"/>
      <c r="R52" s="85" t="str">
        <f t="shared" si="10"/>
        <v/>
      </c>
      <c r="S52" s="86"/>
      <c r="T52" s="86"/>
      <c r="U52" s="85" t="str">
        <f t="shared" si="11"/>
        <v/>
      </c>
      <c r="V52" s="85" t="str">
        <f t="shared" si="12"/>
        <v/>
      </c>
      <c r="W52" s="87" t="str">
        <f t="shared" si="13"/>
        <v/>
      </c>
      <c r="X52" s="88" t="str">
        <f t="shared" si="14"/>
        <v/>
      </c>
      <c r="Y52" s="89" t="str">
        <f t="shared" si="15"/>
        <v/>
      </c>
      <c r="Z52" s="96" t="e">
        <f>$Y$8-Y52</f>
        <v>#VALUE!</v>
      </c>
      <c r="AA52" s="6"/>
      <c r="AB52" s="6"/>
      <c r="AC52" s="6"/>
    </row>
    <row r="53" spans="1:29" s="7" customFormat="1" ht="20.25" customHeight="1">
      <c r="A53" s="136"/>
      <c r="B53" s="134"/>
      <c r="C53" s="224"/>
      <c r="D53" s="225"/>
      <c r="E53" s="226"/>
      <c r="F53" s="212"/>
      <c r="G53" s="205"/>
      <c r="H53" s="206"/>
      <c r="I53" s="157" t="str">
        <f t="shared" si="8"/>
        <v/>
      </c>
      <c r="J53" s="214"/>
      <c r="K53" s="157" t="str">
        <f>IF(ISBLANK(H53),"",VLOOKUP(H53,'WBT by Category'!$B$2:$H$38,7,FALSE))</f>
        <v/>
      </c>
      <c r="L53" s="215"/>
      <c r="M53" s="217"/>
      <c r="N53" s="217"/>
      <c r="O53" s="128" t="str">
        <f t="shared" si="9"/>
        <v/>
      </c>
      <c r="P53" s="217"/>
      <c r="Q53" s="217"/>
      <c r="R53" s="85" t="str">
        <f t="shared" si="10"/>
        <v/>
      </c>
      <c r="S53" s="86"/>
      <c r="T53" s="86"/>
      <c r="U53" s="85" t="str">
        <f t="shared" si="11"/>
        <v/>
      </c>
      <c r="V53" s="85" t="str">
        <f t="shared" si="12"/>
        <v/>
      </c>
      <c r="W53" s="87" t="str">
        <f t="shared" si="13"/>
        <v/>
      </c>
      <c r="X53" s="88" t="str">
        <f t="shared" si="14"/>
        <v/>
      </c>
      <c r="Y53" s="89" t="str">
        <f t="shared" si="15"/>
        <v/>
      </c>
      <c r="Z53" s="96" t="e">
        <f>$Y$8-Y53</f>
        <v>#VALUE!</v>
      </c>
      <c r="AA53" s="6"/>
      <c r="AB53" s="6"/>
      <c r="AC53" s="6"/>
    </row>
    <row r="54" spans="1:29" s="7" customFormat="1" ht="20.25" customHeight="1">
      <c r="A54" s="92"/>
      <c r="B54" s="158"/>
      <c r="C54" s="224"/>
      <c r="D54" s="225"/>
      <c r="E54" s="226"/>
      <c r="F54" s="212"/>
      <c r="G54" s="121"/>
      <c r="H54" s="122"/>
      <c r="I54" s="157" t="str">
        <f t="shared" si="0"/>
        <v/>
      </c>
      <c r="J54" s="214"/>
      <c r="K54" s="157" t="str">
        <f>IF(ISBLANK(H54),"",VLOOKUP(H54,'WBT by Category'!$B$2:$H$38,7,FALSE))</f>
        <v/>
      </c>
      <c r="L54" s="229"/>
      <c r="M54" s="217"/>
      <c r="N54" s="217"/>
      <c r="O54" s="128" t="str">
        <f t="shared" si="1"/>
        <v/>
      </c>
      <c r="P54" s="217"/>
      <c r="Q54" s="217"/>
      <c r="R54" s="85" t="str">
        <f t="shared" si="2"/>
        <v/>
      </c>
      <c r="S54" s="86"/>
      <c r="T54" s="86"/>
      <c r="U54" s="85" t="str">
        <f t="shared" si="3"/>
        <v/>
      </c>
      <c r="V54" s="85" t="str">
        <f t="shared" si="4"/>
        <v/>
      </c>
      <c r="W54" s="87" t="str">
        <f t="shared" si="5"/>
        <v/>
      </c>
      <c r="X54" s="88" t="str">
        <f t="shared" si="6"/>
        <v/>
      </c>
      <c r="Y54" s="89" t="str">
        <f t="shared" si="7"/>
        <v/>
      </c>
      <c r="Z54" s="96" t="e">
        <f t="shared" si="16"/>
        <v>#VALUE!</v>
      </c>
      <c r="AA54" s="6"/>
      <c r="AB54" s="6"/>
      <c r="AC54" s="6"/>
    </row>
    <row r="55" spans="1:29" s="7" customFormat="1" ht="20.25" customHeight="1">
      <c r="A55" s="92"/>
      <c r="B55" s="158"/>
      <c r="C55" s="161"/>
      <c r="D55" s="159"/>
      <c r="E55" s="162"/>
      <c r="F55" s="163"/>
      <c r="G55" s="121"/>
      <c r="H55" s="122"/>
      <c r="I55" s="119" t="str">
        <f t="shared" si="0"/>
        <v/>
      </c>
      <c r="J55" s="164"/>
      <c r="K55" s="157" t="str">
        <f>IF(ISBLANK(H55),"",VLOOKUP(H55,'WBT by Category'!$B$2:$H$38,7,FALSE))</f>
        <v/>
      </c>
      <c r="L55" s="83"/>
      <c r="M55" s="165"/>
      <c r="N55" s="165"/>
      <c r="O55" s="85" t="str">
        <f t="shared" si="1"/>
        <v/>
      </c>
      <c r="P55" s="165"/>
      <c r="Q55" s="165"/>
      <c r="R55" s="85" t="str">
        <f t="shared" si="2"/>
        <v/>
      </c>
      <c r="S55" s="86"/>
      <c r="T55" s="86"/>
      <c r="U55" s="85" t="str">
        <f t="shared" si="3"/>
        <v/>
      </c>
      <c r="V55" s="85" t="str">
        <f t="shared" si="4"/>
        <v/>
      </c>
      <c r="W55" s="87" t="str">
        <f t="shared" si="5"/>
        <v/>
      </c>
      <c r="X55" s="88" t="str">
        <f t="shared" si="6"/>
        <v/>
      </c>
      <c r="Y55" s="89" t="str">
        <f t="shared" si="7"/>
        <v/>
      </c>
      <c r="Z55" s="96" t="e">
        <f t="shared" si="16"/>
        <v>#VALUE!</v>
      </c>
      <c r="AA55" s="6"/>
      <c r="AB55" s="6"/>
      <c r="AC55" s="6"/>
    </row>
    <row r="56" spans="1:29" s="7" customFormat="1" ht="20.25" customHeight="1">
      <c r="A56" s="92"/>
      <c r="B56" s="158"/>
      <c r="C56" s="159"/>
      <c r="D56" s="159"/>
      <c r="E56" s="162"/>
      <c r="F56" s="163"/>
      <c r="G56" s="121"/>
      <c r="H56" s="122"/>
      <c r="I56" s="119" t="str">
        <f t="shared" si="0"/>
        <v/>
      </c>
      <c r="J56" s="164"/>
      <c r="K56" s="157" t="str">
        <f>IF(ISBLANK(H56),"",VLOOKUP(H56,'WBT by Category'!$B$2:$H$38,7,FALSE))</f>
        <v/>
      </c>
      <c r="L56" s="83"/>
      <c r="M56" s="165"/>
      <c r="N56" s="165"/>
      <c r="O56" s="85" t="str">
        <f t="shared" si="1"/>
        <v/>
      </c>
      <c r="P56" s="165"/>
      <c r="Q56" s="165"/>
      <c r="R56" s="85" t="str">
        <f t="shared" si="2"/>
        <v/>
      </c>
      <c r="S56" s="86"/>
      <c r="T56" s="86"/>
      <c r="U56" s="85" t="str">
        <f t="shared" si="3"/>
        <v/>
      </c>
      <c r="V56" s="85" t="str">
        <f t="shared" si="4"/>
        <v/>
      </c>
      <c r="W56" s="87" t="str">
        <f t="shared" si="5"/>
        <v/>
      </c>
      <c r="X56" s="88" t="str">
        <f t="shared" si="6"/>
        <v/>
      </c>
      <c r="Y56" s="89" t="str">
        <f t="shared" si="7"/>
        <v/>
      </c>
      <c r="Z56" s="96" t="e">
        <f t="shared" si="16"/>
        <v>#VALUE!</v>
      </c>
      <c r="AA56" s="6"/>
      <c r="AB56" s="6"/>
      <c r="AC56" s="6"/>
    </row>
    <row r="57" spans="1:29" s="7" customFormat="1" ht="20.25" customHeight="1">
      <c r="A57" s="92"/>
      <c r="B57" s="158"/>
      <c r="C57" s="159"/>
      <c r="D57" s="159"/>
      <c r="E57" s="162"/>
      <c r="F57" s="163"/>
      <c r="G57" s="121"/>
      <c r="H57" s="122"/>
      <c r="I57" s="119" t="str">
        <f t="shared" si="0"/>
        <v/>
      </c>
      <c r="J57" s="164"/>
      <c r="K57" s="157" t="str">
        <f>IF(ISBLANK(H57),"",VLOOKUP(H57,'WBT by Category'!$B$2:$H$38,7,FALSE))</f>
        <v/>
      </c>
      <c r="L57" s="83"/>
      <c r="M57" s="165"/>
      <c r="N57" s="165"/>
      <c r="O57" s="85" t="str">
        <f t="shared" si="1"/>
        <v/>
      </c>
      <c r="P57" s="165"/>
      <c r="Q57" s="165"/>
      <c r="R57" s="85" t="str">
        <f t="shared" si="2"/>
        <v/>
      </c>
      <c r="S57" s="86"/>
      <c r="T57" s="86"/>
      <c r="U57" s="85" t="str">
        <f t="shared" si="3"/>
        <v/>
      </c>
      <c r="V57" s="85" t="str">
        <f t="shared" si="4"/>
        <v/>
      </c>
      <c r="W57" s="87" t="str">
        <f t="shared" si="5"/>
        <v/>
      </c>
      <c r="X57" s="88" t="str">
        <f t="shared" si="6"/>
        <v/>
      </c>
      <c r="Y57" s="89" t="str">
        <f t="shared" si="7"/>
        <v/>
      </c>
      <c r="Z57" s="96" t="e">
        <f t="shared" si="16"/>
        <v>#VALUE!</v>
      </c>
      <c r="AA57" s="6"/>
      <c r="AB57" s="6"/>
      <c r="AC57" s="6"/>
    </row>
    <row r="58" spans="1:29" s="7" customFormat="1" ht="20.25" customHeight="1">
      <c r="A58" s="92"/>
      <c r="B58" s="158"/>
      <c r="C58" s="161"/>
      <c r="D58" s="159"/>
      <c r="E58" s="162"/>
      <c r="F58" s="163"/>
      <c r="G58" s="121"/>
      <c r="H58" s="122"/>
      <c r="I58" s="119" t="str">
        <f t="shared" si="0"/>
        <v/>
      </c>
      <c r="J58" s="164"/>
      <c r="K58" s="157" t="str">
        <f>IF(ISBLANK(H58),"",VLOOKUP(H58,'WBT by Category'!$B$2:$H$38,7,FALSE))</f>
        <v/>
      </c>
      <c r="L58" s="83"/>
      <c r="M58" s="165"/>
      <c r="N58" s="165"/>
      <c r="O58" s="85" t="str">
        <f t="shared" si="1"/>
        <v/>
      </c>
      <c r="P58" s="165"/>
      <c r="Q58" s="165"/>
      <c r="R58" s="85" t="str">
        <f t="shared" si="2"/>
        <v/>
      </c>
      <c r="S58" s="86"/>
      <c r="T58" s="86"/>
      <c r="U58" s="85" t="str">
        <f t="shared" si="3"/>
        <v/>
      </c>
      <c r="V58" s="85" t="str">
        <f t="shared" si="4"/>
        <v/>
      </c>
      <c r="W58" s="87" t="str">
        <f t="shared" si="5"/>
        <v/>
      </c>
      <c r="X58" s="88" t="str">
        <f t="shared" si="6"/>
        <v/>
      </c>
      <c r="Y58" s="89" t="str">
        <f t="shared" si="7"/>
        <v/>
      </c>
      <c r="Z58" s="96" t="e">
        <f t="shared" si="16"/>
        <v>#VALUE!</v>
      </c>
      <c r="AA58" s="6"/>
      <c r="AB58" s="6"/>
      <c r="AC58" s="6"/>
    </row>
    <row r="59" spans="1:29" s="7" customFormat="1" ht="20.25" customHeight="1">
      <c r="A59" s="92"/>
      <c r="B59" s="158"/>
      <c r="C59" s="159"/>
      <c r="D59" s="159"/>
      <c r="E59" s="162"/>
      <c r="F59" s="163"/>
      <c r="G59" s="121"/>
      <c r="H59" s="122"/>
      <c r="I59" s="119" t="str">
        <f t="shared" si="0"/>
        <v/>
      </c>
      <c r="J59" s="164"/>
      <c r="K59" s="157" t="str">
        <f>IF(ISBLANK(H59),"",VLOOKUP(H59,'WBT by Category'!$B$2:$H$38,7,FALSE))</f>
        <v/>
      </c>
      <c r="L59" s="83"/>
      <c r="M59" s="165"/>
      <c r="N59" s="165"/>
      <c r="O59" s="85" t="str">
        <f t="shared" si="1"/>
        <v/>
      </c>
      <c r="P59" s="165"/>
      <c r="Q59" s="165"/>
      <c r="R59" s="85" t="str">
        <f t="shared" si="2"/>
        <v/>
      </c>
      <c r="S59" s="86"/>
      <c r="T59" s="86"/>
      <c r="U59" s="85" t="str">
        <f t="shared" si="3"/>
        <v/>
      </c>
      <c r="V59" s="85" t="str">
        <f t="shared" si="4"/>
        <v/>
      </c>
      <c r="W59" s="87" t="str">
        <f t="shared" si="5"/>
        <v/>
      </c>
      <c r="X59" s="88" t="str">
        <f t="shared" si="6"/>
        <v/>
      </c>
      <c r="Y59" s="89" t="str">
        <f t="shared" si="7"/>
        <v/>
      </c>
      <c r="Z59" s="96" t="e">
        <f t="shared" si="16"/>
        <v>#VALUE!</v>
      </c>
      <c r="AA59" s="6"/>
      <c r="AB59" s="6"/>
      <c r="AC59" s="6"/>
    </row>
    <row r="60" spans="1:29" s="7" customFormat="1" ht="20.25" customHeight="1">
      <c r="A60" s="92"/>
      <c r="B60" s="158"/>
      <c r="C60" s="161"/>
      <c r="D60" s="159"/>
      <c r="E60" s="162"/>
      <c r="F60" s="163"/>
      <c r="G60" s="121"/>
      <c r="H60" s="122"/>
      <c r="I60" s="119" t="str">
        <f t="shared" si="0"/>
        <v/>
      </c>
      <c r="J60" s="164"/>
      <c r="K60" s="157" t="str">
        <f>IF(ISBLANK(H60),"",VLOOKUP(H60,'WBT by Category'!$B$2:$H$38,7,FALSE))</f>
        <v/>
      </c>
      <c r="L60" s="83"/>
      <c r="M60" s="165"/>
      <c r="N60" s="165"/>
      <c r="O60" s="85" t="str">
        <f t="shared" si="1"/>
        <v/>
      </c>
      <c r="P60" s="165"/>
      <c r="Q60" s="165"/>
      <c r="R60" s="85" t="str">
        <f t="shared" si="2"/>
        <v/>
      </c>
      <c r="S60" s="86"/>
      <c r="T60" s="86"/>
      <c r="U60" s="85" t="str">
        <f t="shared" si="3"/>
        <v/>
      </c>
      <c r="V60" s="85" t="str">
        <f t="shared" si="4"/>
        <v/>
      </c>
      <c r="W60" s="87" t="str">
        <f t="shared" si="5"/>
        <v/>
      </c>
      <c r="X60" s="88" t="str">
        <f t="shared" si="6"/>
        <v/>
      </c>
      <c r="Y60" s="89" t="str">
        <f t="shared" si="7"/>
        <v/>
      </c>
      <c r="Z60" s="96" t="e">
        <f t="shared" si="16"/>
        <v>#VALUE!</v>
      </c>
      <c r="AA60" s="6"/>
      <c r="AB60" s="6"/>
      <c r="AC60" s="6"/>
    </row>
    <row r="61" spans="1:29" s="7" customFormat="1" ht="20.25" customHeight="1">
      <c r="A61" s="92"/>
      <c r="B61" s="158"/>
      <c r="C61" s="159"/>
      <c r="D61" s="159"/>
      <c r="E61" s="162"/>
      <c r="F61" s="163"/>
      <c r="G61" s="121"/>
      <c r="H61" s="122"/>
      <c r="I61" s="119" t="str">
        <f t="shared" si="0"/>
        <v/>
      </c>
      <c r="J61" s="164"/>
      <c r="K61" s="157" t="str">
        <f>IF(ISBLANK(H61),"",VLOOKUP(H61,'WBT by Category'!$B$2:$H$38,7,FALSE))</f>
        <v/>
      </c>
      <c r="L61" s="83"/>
      <c r="M61" s="165"/>
      <c r="N61" s="165"/>
      <c r="O61" s="85" t="str">
        <f t="shared" si="1"/>
        <v/>
      </c>
      <c r="P61" s="165"/>
      <c r="Q61" s="165"/>
      <c r="R61" s="85" t="str">
        <f t="shared" si="2"/>
        <v/>
      </c>
      <c r="S61" s="86"/>
      <c r="T61" s="86"/>
      <c r="U61" s="85" t="str">
        <f t="shared" si="3"/>
        <v/>
      </c>
      <c r="V61" s="85" t="str">
        <f t="shared" si="4"/>
        <v/>
      </c>
      <c r="W61" s="87" t="str">
        <f t="shared" si="5"/>
        <v/>
      </c>
      <c r="X61" s="88" t="str">
        <f t="shared" si="6"/>
        <v/>
      </c>
      <c r="Y61" s="89" t="str">
        <f t="shared" si="7"/>
        <v/>
      </c>
      <c r="Z61" s="96" t="e">
        <f t="shared" si="16"/>
        <v>#VALUE!</v>
      </c>
      <c r="AA61" s="6"/>
      <c r="AB61" s="6"/>
      <c r="AC61" s="6"/>
    </row>
    <row r="62" spans="1:29" s="7" customFormat="1" ht="20.25" customHeight="1">
      <c r="A62" s="92"/>
      <c r="B62" s="158"/>
      <c r="C62" s="159"/>
      <c r="D62" s="159"/>
      <c r="E62" s="162"/>
      <c r="F62" s="163"/>
      <c r="G62" s="121"/>
      <c r="H62" s="122"/>
      <c r="I62" s="119" t="str">
        <f t="shared" si="0"/>
        <v/>
      </c>
      <c r="J62" s="164"/>
      <c r="K62" s="157" t="str">
        <f>IF(ISBLANK(H62),"",VLOOKUP(H62,'WBT by Category'!$B$2:$H$38,7,FALSE))</f>
        <v/>
      </c>
      <c r="L62" s="83"/>
      <c r="M62" s="165"/>
      <c r="N62" s="165"/>
      <c r="O62" s="85" t="str">
        <f t="shared" si="1"/>
        <v/>
      </c>
      <c r="P62" s="165"/>
      <c r="Q62" s="165"/>
      <c r="R62" s="85" t="str">
        <f t="shared" si="2"/>
        <v/>
      </c>
      <c r="S62" s="86"/>
      <c r="T62" s="86"/>
      <c r="U62" s="85" t="str">
        <f t="shared" si="3"/>
        <v/>
      </c>
      <c r="V62" s="85" t="str">
        <f t="shared" si="4"/>
        <v/>
      </c>
      <c r="W62" s="87" t="str">
        <f t="shared" si="5"/>
        <v/>
      </c>
      <c r="X62" s="88" t="str">
        <f t="shared" si="6"/>
        <v/>
      </c>
      <c r="Y62" s="89" t="str">
        <f t="shared" si="7"/>
        <v/>
      </c>
      <c r="Z62" s="96" t="e">
        <f t="shared" si="16"/>
        <v>#VALUE!</v>
      </c>
      <c r="AA62" s="6"/>
      <c r="AB62" s="6"/>
      <c r="AC62" s="6"/>
    </row>
    <row r="63" spans="1:29" s="7" customFormat="1" ht="20.25" customHeight="1">
      <c r="A63" s="92"/>
      <c r="B63" s="158"/>
      <c r="C63" s="161"/>
      <c r="D63" s="159"/>
      <c r="E63" s="162"/>
      <c r="F63" s="163"/>
      <c r="G63" s="121"/>
      <c r="H63" s="122"/>
      <c r="I63" s="119" t="str">
        <f t="shared" si="0"/>
        <v/>
      </c>
      <c r="J63" s="164"/>
      <c r="K63" s="157" t="str">
        <f>IF(ISBLANK(H63),"",VLOOKUP(H63,'WBT by Category'!$B$2:$H$38,7,FALSE))</f>
        <v/>
      </c>
      <c r="L63" s="83"/>
      <c r="M63" s="165"/>
      <c r="N63" s="165"/>
      <c r="O63" s="85" t="str">
        <f t="shared" si="1"/>
        <v/>
      </c>
      <c r="P63" s="165"/>
      <c r="Q63" s="165"/>
      <c r="R63" s="85" t="str">
        <f t="shared" si="2"/>
        <v/>
      </c>
      <c r="S63" s="86"/>
      <c r="T63" s="86"/>
      <c r="U63" s="85" t="str">
        <f t="shared" si="3"/>
        <v/>
      </c>
      <c r="V63" s="85" t="str">
        <f t="shared" si="4"/>
        <v/>
      </c>
      <c r="W63" s="87" t="str">
        <f t="shared" si="5"/>
        <v/>
      </c>
      <c r="X63" s="88" t="str">
        <f t="shared" si="6"/>
        <v/>
      </c>
      <c r="Y63" s="89" t="str">
        <f t="shared" si="7"/>
        <v/>
      </c>
      <c r="Z63" s="96" t="e">
        <f t="shared" si="16"/>
        <v>#VALUE!</v>
      </c>
      <c r="AA63" s="6"/>
      <c r="AB63" s="6"/>
      <c r="AC63" s="6"/>
    </row>
    <row r="64" spans="1:29" s="7" customFormat="1" ht="20.25" customHeight="1">
      <c r="A64" s="92"/>
      <c r="B64" s="158"/>
      <c r="C64" s="159"/>
      <c r="D64" s="159"/>
      <c r="E64" s="162"/>
      <c r="F64" s="163"/>
      <c r="G64" s="121"/>
      <c r="H64" s="122"/>
      <c r="I64" s="119" t="str">
        <f t="shared" si="0"/>
        <v/>
      </c>
      <c r="J64" s="164"/>
      <c r="K64" s="157" t="str">
        <f>IF(ISBLANK(H64),"",VLOOKUP(H64,'WBT by Category'!$B$2:$H$38,7,FALSE))</f>
        <v/>
      </c>
      <c r="L64" s="83"/>
      <c r="M64" s="165"/>
      <c r="N64" s="165"/>
      <c r="O64" s="85" t="str">
        <f t="shared" si="1"/>
        <v/>
      </c>
      <c r="P64" s="165"/>
      <c r="Q64" s="165"/>
      <c r="R64" s="85" t="str">
        <f t="shared" si="2"/>
        <v/>
      </c>
      <c r="S64" s="86"/>
      <c r="T64" s="86"/>
      <c r="U64" s="85" t="str">
        <f t="shared" si="3"/>
        <v/>
      </c>
      <c r="V64" s="85" t="str">
        <f t="shared" si="4"/>
        <v/>
      </c>
      <c r="W64" s="87" t="str">
        <f t="shared" si="5"/>
        <v/>
      </c>
      <c r="X64" s="88" t="str">
        <f t="shared" si="6"/>
        <v/>
      </c>
      <c r="Y64" s="89" t="str">
        <f t="shared" si="7"/>
        <v/>
      </c>
      <c r="Z64" s="96" t="e">
        <f t="shared" si="16"/>
        <v>#VALUE!</v>
      </c>
      <c r="AA64" s="6"/>
      <c r="AB64" s="6"/>
      <c r="AC64" s="6"/>
    </row>
    <row r="65" spans="1:29" s="7" customFormat="1" ht="20.25" customHeight="1">
      <c r="A65" s="92"/>
      <c r="B65" s="158"/>
      <c r="C65" s="159"/>
      <c r="D65" s="159"/>
      <c r="E65" s="162"/>
      <c r="F65" s="163"/>
      <c r="G65" s="121"/>
      <c r="H65" s="122"/>
      <c r="I65" s="119" t="str">
        <f t="shared" si="0"/>
        <v/>
      </c>
      <c r="J65" s="164"/>
      <c r="K65" s="157" t="str">
        <f>IF(ISBLANK(H65),"",VLOOKUP(H65,'WBT by Category'!$B$2:$H$38,7,FALSE))</f>
        <v/>
      </c>
      <c r="L65" s="83"/>
      <c r="M65" s="165"/>
      <c r="N65" s="165"/>
      <c r="O65" s="85" t="str">
        <f t="shared" si="1"/>
        <v/>
      </c>
      <c r="P65" s="165"/>
      <c r="Q65" s="165"/>
      <c r="R65" s="85" t="str">
        <f t="shared" si="2"/>
        <v/>
      </c>
      <c r="S65" s="86"/>
      <c r="T65" s="86"/>
      <c r="U65" s="85" t="str">
        <f t="shared" si="3"/>
        <v/>
      </c>
      <c r="V65" s="85" t="str">
        <f t="shared" si="4"/>
        <v/>
      </c>
      <c r="W65" s="87" t="str">
        <f t="shared" si="5"/>
        <v/>
      </c>
      <c r="X65" s="88" t="str">
        <f t="shared" si="6"/>
        <v/>
      </c>
      <c r="Y65" s="89" t="str">
        <f t="shared" si="7"/>
        <v/>
      </c>
      <c r="Z65" s="96" t="e">
        <f t="shared" si="16"/>
        <v>#VALUE!</v>
      </c>
      <c r="AA65" s="6"/>
      <c r="AB65" s="6"/>
      <c r="AC65" s="6"/>
    </row>
    <row r="66" spans="1:29" s="7" customFormat="1" ht="20.25" customHeight="1">
      <c r="A66" s="92"/>
      <c r="B66" s="158"/>
      <c r="C66" s="159"/>
      <c r="D66" s="159"/>
      <c r="E66" s="162"/>
      <c r="F66" s="163"/>
      <c r="G66" s="121"/>
      <c r="H66" s="122"/>
      <c r="I66" s="119" t="str">
        <f t="shared" si="0"/>
        <v/>
      </c>
      <c r="J66" s="164"/>
      <c r="K66" s="157" t="str">
        <f>IF(ISBLANK(H66),"",VLOOKUP(H66,'WBT by Category'!$B$2:$H$38,7,FALSE))</f>
        <v/>
      </c>
      <c r="L66" s="83"/>
      <c r="M66" s="165"/>
      <c r="N66" s="165"/>
      <c r="O66" s="85" t="str">
        <f t="shared" si="1"/>
        <v/>
      </c>
      <c r="P66" s="165"/>
      <c r="Q66" s="165"/>
      <c r="R66" s="85" t="str">
        <f t="shared" si="2"/>
        <v/>
      </c>
      <c r="S66" s="86"/>
      <c r="T66" s="86"/>
      <c r="U66" s="85" t="str">
        <f t="shared" si="3"/>
        <v/>
      </c>
      <c r="V66" s="85" t="str">
        <f t="shared" si="4"/>
        <v/>
      </c>
      <c r="W66" s="87" t="str">
        <f t="shared" si="5"/>
        <v/>
      </c>
      <c r="X66" s="88" t="str">
        <f t="shared" si="6"/>
        <v/>
      </c>
      <c r="Y66" s="89" t="str">
        <f t="shared" si="7"/>
        <v/>
      </c>
      <c r="Z66" s="96" t="e">
        <f t="shared" si="16"/>
        <v>#VALUE!</v>
      </c>
      <c r="AA66" s="6"/>
      <c r="AB66" s="6"/>
      <c r="AC66" s="6"/>
    </row>
    <row r="67" spans="1:29" s="7" customFormat="1" ht="20.25" customHeight="1">
      <c r="A67" s="92"/>
      <c r="B67" s="158"/>
      <c r="C67" s="159"/>
      <c r="D67" s="159"/>
      <c r="E67" s="162"/>
      <c r="F67" s="163"/>
      <c r="G67" s="121"/>
      <c r="H67" s="122"/>
      <c r="I67" s="119" t="str">
        <f t="shared" si="0"/>
        <v/>
      </c>
      <c r="J67" s="164"/>
      <c r="K67" s="157" t="str">
        <f>IF(ISBLANK(H67),"",VLOOKUP(H67,'WBT by Category'!$B$2:$H$38,7,FALSE))</f>
        <v/>
      </c>
      <c r="L67" s="83"/>
      <c r="M67" s="165"/>
      <c r="N67" s="165"/>
      <c r="O67" s="85" t="str">
        <f t="shared" si="1"/>
        <v/>
      </c>
      <c r="P67" s="165"/>
      <c r="Q67" s="165"/>
      <c r="R67" s="85" t="str">
        <f t="shared" si="2"/>
        <v/>
      </c>
      <c r="S67" s="86"/>
      <c r="T67" s="86"/>
      <c r="U67" s="85" t="str">
        <f t="shared" si="3"/>
        <v/>
      </c>
      <c r="V67" s="85" t="str">
        <f t="shared" si="4"/>
        <v/>
      </c>
      <c r="W67" s="87" t="str">
        <f t="shared" si="5"/>
        <v/>
      </c>
      <c r="X67" s="88" t="str">
        <f t="shared" si="6"/>
        <v/>
      </c>
      <c r="Y67" s="89" t="str">
        <f t="shared" si="7"/>
        <v/>
      </c>
      <c r="Z67" s="96" t="e">
        <f t="shared" si="16"/>
        <v>#VALUE!</v>
      </c>
      <c r="AA67" s="6"/>
      <c r="AB67" s="6"/>
      <c r="AC67" s="6"/>
    </row>
    <row r="68" spans="1:29" s="7" customFormat="1" ht="20.25" customHeight="1">
      <c r="A68" s="92"/>
      <c r="B68" s="158"/>
      <c r="C68" s="161"/>
      <c r="D68" s="159"/>
      <c r="E68" s="162"/>
      <c r="F68" s="163"/>
      <c r="G68" s="121"/>
      <c r="H68" s="122"/>
      <c r="I68" s="119" t="str">
        <f t="shared" si="0"/>
        <v/>
      </c>
      <c r="J68" s="164"/>
      <c r="K68" s="157" t="str">
        <f>IF(ISBLANK(H68),"",VLOOKUP(H68,'WBT by Category'!$B$2:$H$38,7,FALSE))</f>
        <v/>
      </c>
      <c r="L68" s="83"/>
      <c r="M68" s="165"/>
      <c r="N68" s="165"/>
      <c r="O68" s="85" t="str">
        <f t="shared" si="1"/>
        <v/>
      </c>
      <c r="P68" s="165"/>
      <c r="Q68" s="165"/>
      <c r="R68" s="85" t="str">
        <f t="shared" si="2"/>
        <v/>
      </c>
      <c r="S68" s="86"/>
      <c r="T68" s="86"/>
      <c r="U68" s="85" t="str">
        <f t="shared" si="3"/>
        <v/>
      </c>
      <c r="V68" s="85" t="str">
        <f t="shared" si="4"/>
        <v/>
      </c>
      <c r="W68" s="87" t="str">
        <f t="shared" si="5"/>
        <v/>
      </c>
      <c r="X68" s="88" t="str">
        <f t="shared" si="6"/>
        <v/>
      </c>
      <c r="Y68" s="89" t="str">
        <f t="shared" si="7"/>
        <v/>
      </c>
      <c r="Z68" s="96" t="e">
        <f t="shared" si="16"/>
        <v>#VALUE!</v>
      </c>
      <c r="AA68" s="6"/>
      <c r="AB68" s="6"/>
      <c r="AC68" s="6"/>
    </row>
    <row r="69" spans="1:29" s="7" customFormat="1" ht="20.25" customHeight="1">
      <c r="A69" s="92"/>
      <c r="B69" s="158"/>
      <c r="C69" s="159"/>
      <c r="D69" s="159"/>
      <c r="E69" s="162"/>
      <c r="F69" s="163"/>
      <c r="G69" s="121"/>
      <c r="H69" s="122"/>
      <c r="I69" s="119" t="str">
        <f t="shared" si="0"/>
        <v/>
      </c>
      <c r="J69" s="164"/>
      <c r="K69" s="157" t="str">
        <f>IF(ISBLANK(H69),"",VLOOKUP(H69,'WBT by Category'!$B$2:$H$38,7,FALSE))</f>
        <v/>
      </c>
      <c r="L69" s="83"/>
      <c r="M69" s="165"/>
      <c r="N69" s="165"/>
      <c r="O69" s="85" t="str">
        <f t="shared" si="1"/>
        <v/>
      </c>
      <c r="P69" s="165"/>
      <c r="Q69" s="165"/>
      <c r="R69" s="85" t="str">
        <f t="shared" si="2"/>
        <v/>
      </c>
      <c r="S69" s="86"/>
      <c r="T69" s="86"/>
      <c r="U69" s="85" t="str">
        <f t="shared" si="3"/>
        <v/>
      </c>
      <c r="V69" s="85" t="str">
        <f t="shared" si="4"/>
        <v/>
      </c>
      <c r="W69" s="87" t="str">
        <f t="shared" si="5"/>
        <v/>
      </c>
      <c r="X69" s="88" t="str">
        <f t="shared" si="6"/>
        <v/>
      </c>
      <c r="Y69" s="89" t="str">
        <f t="shared" si="7"/>
        <v/>
      </c>
      <c r="Z69" s="96" t="e">
        <f t="shared" si="16"/>
        <v>#VALUE!</v>
      </c>
      <c r="AA69" s="6"/>
      <c r="AB69" s="6"/>
      <c r="AC69" s="6"/>
    </row>
    <row r="70" spans="1:29" s="7" customFormat="1" ht="20.25" customHeight="1">
      <c r="A70" s="92"/>
      <c r="B70" s="158"/>
      <c r="C70" s="159"/>
      <c r="D70" s="159"/>
      <c r="E70" s="162"/>
      <c r="F70" s="163"/>
      <c r="G70" s="121"/>
      <c r="H70" s="122"/>
      <c r="I70" s="119" t="str">
        <f t="shared" si="0"/>
        <v/>
      </c>
      <c r="J70" s="164"/>
      <c r="K70" s="157" t="str">
        <f>IF(ISBLANK(H70),"",VLOOKUP(H70,'WBT by Category'!$B$2:$H$38,7,FALSE))</f>
        <v/>
      </c>
      <c r="L70" s="83"/>
      <c r="M70" s="165"/>
      <c r="N70" s="165"/>
      <c r="O70" s="85" t="str">
        <f t="shared" si="1"/>
        <v/>
      </c>
      <c r="P70" s="165"/>
      <c r="Q70" s="165"/>
      <c r="R70" s="85" t="str">
        <f t="shared" si="2"/>
        <v/>
      </c>
      <c r="S70" s="86"/>
      <c r="T70" s="86"/>
      <c r="U70" s="85" t="str">
        <f t="shared" si="3"/>
        <v/>
      </c>
      <c r="V70" s="85" t="str">
        <f t="shared" si="4"/>
        <v/>
      </c>
      <c r="W70" s="87" t="str">
        <f t="shared" si="5"/>
        <v/>
      </c>
      <c r="X70" s="88" t="str">
        <f t="shared" si="6"/>
        <v/>
      </c>
      <c r="Y70" s="89" t="str">
        <f t="shared" si="7"/>
        <v/>
      </c>
      <c r="Z70" s="96" t="e">
        <f t="shared" si="16"/>
        <v>#VALUE!</v>
      </c>
      <c r="AA70" s="6"/>
      <c r="AB70" s="6"/>
      <c r="AC70" s="6"/>
    </row>
    <row r="71" spans="1:29" s="8" customFormat="1" ht="20.25" customHeight="1">
      <c r="A71" s="92"/>
      <c r="B71" s="158"/>
      <c r="C71" s="161"/>
      <c r="D71" s="159"/>
      <c r="E71" s="162"/>
      <c r="F71" s="163"/>
      <c r="G71" s="121"/>
      <c r="H71" s="122"/>
      <c r="I71" s="119" t="str">
        <f t="shared" si="0"/>
        <v/>
      </c>
      <c r="J71" s="164"/>
      <c r="K71" s="157" t="str">
        <f>IF(ISBLANK(H71),"",VLOOKUP(H71,'WBT by Category'!$B$2:$H$38,7,FALSE))</f>
        <v/>
      </c>
      <c r="L71" s="83"/>
      <c r="M71" s="165"/>
      <c r="N71" s="165"/>
      <c r="O71" s="85" t="str">
        <f t="shared" si="1"/>
        <v/>
      </c>
      <c r="P71" s="165"/>
      <c r="Q71" s="165"/>
      <c r="R71" s="85" t="str">
        <f t="shared" si="2"/>
        <v/>
      </c>
      <c r="S71" s="86"/>
      <c r="T71" s="86"/>
      <c r="U71" s="85" t="str">
        <f t="shared" si="3"/>
        <v/>
      </c>
      <c r="V71" s="85" t="str">
        <f t="shared" si="4"/>
        <v/>
      </c>
      <c r="W71" s="87" t="str">
        <f t="shared" si="5"/>
        <v/>
      </c>
      <c r="X71" s="88" t="str">
        <f t="shared" si="6"/>
        <v/>
      </c>
      <c r="Y71" s="89" t="str">
        <f t="shared" si="7"/>
        <v/>
      </c>
      <c r="Z71" s="96" t="e">
        <f t="shared" si="16"/>
        <v>#VALUE!</v>
      </c>
      <c r="AA71" s="2"/>
      <c r="AB71" s="2"/>
      <c r="AC71" s="2"/>
    </row>
    <row r="72" spans="1:29" s="8" customFormat="1" ht="20.25" customHeight="1">
      <c r="A72" s="92"/>
      <c r="B72" s="158"/>
      <c r="C72" s="159"/>
      <c r="D72" s="159"/>
      <c r="E72" s="162"/>
      <c r="F72" s="163"/>
      <c r="G72" s="121"/>
      <c r="H72" s="122"/>
      <c r="I72" s="119" t="str">
        <f t="shared" ref="I72:I99" si="17">CONCATENATE(G72,H72)</f>
        <v/>
      </c>
      <c r="J72" s="164"/>
      <c r="K72" s="157" t="str">
        <f>IF(ISBLANK(H72),"",VLOOKUP(H72,'WBT by Category'!$B$2:$H$38,7,FALSE))</f>
        <v/>
      </c>
      <c r="L72" s="83"/>
      <c r="M72" s="165"/>
      <c r="N72" s="165"/>
      <c r="O72" s="85" t="str">
        <f t="shared" ref="O72:O99" si="18">IF(ISBLANK(N72),"",N72-M72)</f>
        <v/>
      </c>
      <c r="P72" s="165"/>
      <c r="Q72" s="165"/>
      <c r="R72" s="85" t="str">
        <f t="shared" ref="R72:R99" si="19">IF(ISBLANK(Q72),"",Q72-P72)</f>
        <v/>
      </c>
      <c r="S72" s="86"/>
      <c r="T72" s="86"/>
      <c r="U72" s="85" t="str">
        <f t="shared" ref="U72:U99" si="20">IF(ISBLANK(T72),"",T72-S72)</f>
        <v/>
      </c>
      <c r="V72" s="85" t="str">
        <f t="shared" ref="V72:V99" si="21">IF(ISNUMBER(O72),SUM(O72,R72,U72),"")</f>
        <v/>
      </c>
      <c r="W72" s="87" t="str">
        <f t="shared" ref="W72:W99" si="22">IF(ISNUMBER(V72),V72*86400,"")</f>
        <v/>
      </c>
      <c r="X72" s="88" t="str">
        <f t="shared" ref="X72:X99" si="23">IF(ISNUMBER(L72),L72/W72,"")</f>
        <v/>
      </c>
      <c r="Y72" s="89" t="str">
        <f t="shared" ref="Y72:Y99" si="24">IF(ISNUMBER(L72),(L72*100)/K72/W72,"")</f>
        <v/>
      </c>
      <c r="Z72" s="96" t="e">
        <f t="shared" si="16"/>
        <v>#VALUE!</v>
      </c>
      <c r="AA72" s="2"/>
      <c r="AB72" s="2"/>
      <c r="AC72" s="2"/>
    </row>
    <row r="73" spans="1:29" s="8" customFormat="1" ht="20.25" customHeight="1">
      <c r="A73" s="92"/>
      <c r="B73" s="158"/>
      <c r="C73" s="159"/>
      <c r="D73" s="159"/>
      <c r="E73" s="162"/>
      <c r="F73" s="163"/>
      <c r="G73" s="121"/>
      <c r="H73" s="122"/>
      <c r="I73" s="119" t="str">
        <f t="shared" si="17"/>
        <v/>
      </c>
      <c r="J73" s="164"/>
      <c r="K73" s="157" t="str">
        <f>IF(ISBLANK(H73),"",VLOOKUP(H73,'WBT by Category'!$B$2:$H$38,7,FALSE))</f>
        <v/>
      </c>
      <c r="L73" s="83"/>
      <c r="M73" s="165"/>
      <c r="N73" s="165"/>
      <c r="O73" s="85" t="str">
        <f t="shared" si="18"/>
        <v/>
      </c>
      <c r="P73" s="165"/>
      <c r="Q73" s="165"/>
      <c r="R73" s="85" t="str">
        <f t="shared" si="19"/>
        <v/>
      </c>
      <c r="S73" s="86"/>
      <c r="T73" s="86"/>
      <c r="U73" s="85" t="str">
        <f t="shared" si="20"/>
        <v/>
      </c>
      <c r="V73" s="85" t="str">
        <f t="shared" si="21"/>
        <v/>
      </c>
      <c r="W73" s="87" t="str">
        <f t="shared" si="22"/>
        <v/>
      </c>
      <c r="X73" s="88" t="str">
        <f t="shared" si="23"/>
        <v/>
      </c>
      <c r="Y73" s="89" t="str">
        <f t="shared" si="24"/>
        <v/>
      </c>
      <c r="Z73" s="96" t="e">
        <f t="shared" ref="Z73:Z99" si="25">$Y$8-Y73</f>
        <v>#VALUE!</v>
      </c>
      <c r="AA73" s="2"/>
      <c r="AB73" s="2"/>
      <c r="AC73" s="2"/>
    </row>
    <row r="74" spans="1:29" s="8" customFormat="1" ht="20.25" customHeight="1">
      <c r="A74" s="92"/>
      <c r="B74" s="158"/>
      <c r="C74" s="159"/>
      <c r="D74" s="159"/>
      <c r="E74" s="162"/>
      <c r="F74" s="163"/>
      <c r="G74" s="121"/>
      <c r="H74" s="122"/>
      <c r="I74" s="119" t="str">
        <f t="shared" si="17"/>
        <v/>
      </c>
      <c r="J74" s="164"/>
      <c r="K74" s="157" t="str">
        <f>IF(ISBLANK(H74),"",VLOOKUP(H74,'WBT by Category'!$B$2:$H$38,7,FALSE))</f>
        <v/>
      </c>
      <c r="L74" s="83"/>
      <c r="M74" s="165"/>
      <c r="N74" s="165"/>
      <c r="O74" s="85" t="str">
        <f t="shared" si="18"/>
        <v/>
      </c>
      <c r="P74" s="165"/>
      <c r="Q74" s="165"/>
      <c r="R74" s="85" t="str">
        <f t="shared" si="19"/>
        <v/>
      </c>
      <c r="S74" s="86"/>
      <c r="T74" s="86"/>
      <c r="U74" s="85" t="str">
        <f t="shared" si="20"/>
        <v/>
      </c>
      <c r="V74" s="85" t="str">
        <f t="shared" si="21"/>
        <v/>
      </c>
      <c r="W74" s="87" t="str">
        <f t="shared" si="22"/>
        <v/>
      </c>
      <c r="X74" s="88" t="str">
        <f t="shared" si="23"/>
        <v/>
      </c>
      <c r="Y74" s="89" t="str">
        <f t="shared" si="24"/>
        <v/>
      </c>
      <c r="Z74" s="96" t="e">
        <f t="shared" si="25"/>
        <v>#VALUE!</v>
      </c>
      <c r="AA74" s="2"/>
      <c r="AB74" s="2"/>
      <c r="AC74" s="2"/>
    </row>
    <row r="75" spans="1:29" s="8" customFormat="1" ht="20.25" customHeight="1">
      <c r="A75" s="92"/>
      <c r="B75" s="158"/>
      <c r="C75" s="159"/>
      <c r="D75" s="159"/>
      <c r="E75" s="162"/>
      <c r="F75" s="163"/>
      <c r="G75" s="121"/>
      <c r="H75" s="122"/>
      <c r="I75" s="119" t="str">
        <f t="shared" si="17"/>
        <v/>
      </c>
      <c r="J75" s="164"/>
      <c r="K75" s="157" t="str">
        <f>IF(ISBLANK(H75),"",VLOOKUP(H75,'WBT by Category'!$B$2:$H$38,7,FALSE))</f>
        <v/>
      </c>
      <c r="L75" s="83"/>
      <c r="M75" s="165"/>
      <c r="N75" s="165"/>
      <c r="O75" s="85" t="str">
        <f t="shared" si="18"/>
        <v/>
      </c>
      <c r="P75" s="165"/>
      <c r="Q75" s="165"/>
      <c r="R75" s="85" t="str">
        <f t="shared" si="19"/>
        <v/>
      </c>
      <c r="S75" s="86"/>
      <c r="T75" s="86"/>
      <c r="U75" s="85" t="str">
        <f t="shared" si="20"/>
        <v/>
      </c>
      <c r="V75" s="85" t="str">
        <f t="shared" si="21"/>
        <v/>
      </c>
      <c r="W75" s="87" t="str">
        <f t="shared" si="22"/>
        <v/>
      </c>
      <c r="X75" s="88" t="str">
        <f t="shared" si="23"/>
        <v/>
      </c>
      <c r="Y75" s="89" t="str">
        <f t="shared" si="24"/>
        <v/>
      </c>
      <c r="Z75" s="96" t="e">
        <f t="shared" si="25"/>
        <v>#VALUE!</v>
      </c>
      <c r="AA75" s="2"/>
      <c r="AB75" s="2"/>
      <c r="AC75" s="2"/>
    </row>
    <row r="76" spans="1:29" s="8" customFormat="1" ht="20.25" customHeight="1">
      <c r="A76" s="92"/>
      <c r="B76" s="158"/>
      <c r="C76" s="159"/>
      <c r="D76" s="159"/>
      <c r="E76" s="162"/>
      <c r="F76" s="163"/>
      <c r="G76" s="121"/>
      <c r="H76" s="122"/>
      <c r="I76" s="119" t="str">
        <f t="shared" si="17"/>
        <v/>
      </c>
      <c r="J76" s="164"/>
      <c r="K76" s="157" t="str">
        <f>IF(ISBLANK(H76),"",VLOOKUP(H76,'WBT by Category'!$B$2:$H$38,7,FALSE))</f>
        <v/>
      </c>
      <c r="L76" s="83"/>
      <c r="M76" s="165"/>
      <c r="N76" s="165"/>
      <c r="O76" s="85" t="str">
        <f t="shared" si="18"/>
        <v/>
      </c>
      <c r="P76" s="165"/>
      <c r="Q76" s="165"/>
      <c r="R76" s="85" t="str">
        <f t="shared" si="19"/>
        <v/>
      </c>
      <c r="S76" s="86"/>
      <c r="T76" s="86"/>
      <c r="U76" s="85" t="str">
        <f t="shared" si="20"/>
        <v/>
      </c>
      <c r="V76" s="85" t="str">
        <f t="shared" si="21"/>
        <v/>
      </c>
      <c r="W76" s="87" t="str">
        <f t="shared" si="22"/>
        <v/>
      </c>
      <c r="X76" s="88" t="str">
        <f t="shared" si="23"/>
        <v/>
      </c>
      <c r="Y76" s="89" t="str">
        <f t="shared" si="24"/>
        <v/>
      </c>
      <c r="Z76" s="96" t="e">
        <f t="shared" si="25"/>
        <v>#VALUE!</v>
      </c>
      <c r="AA76" s="2"/>
      <c r="AB76" s="2"/>
      <c r="AC76" s="2"/>
    </row>
    <row r="77" spans="1:29" s="8" customFormat="1" ht="20.25" customHeight="1">
      <c r="A77" s="92"/>
      <c r="B77" s="158"/>
      <c r="C77" s="159"/>
      <c r="D77" s="159"/>
      <c r="E77" s="162"/>
      <c r="F77" s="163"/>
      <c r="G77" s="121"/>
      <c r="H77" s="122"/>
      <c r="I77" s="119" t="str">
        <f t="shared" si="17"/>
        <v/>
      </c>
      <c r="J77" s="164"/>
      <c r="K77" s="157" t="str">
        <f>IF(ISBLANK(H77),"",VLOOKUP(H77,'WBT by Category'!$B$2:$H$38,7,FALSE))</f>
        <v/>
      </c>
      <c r="L77" s="83"/>
      <c r="M77" s="165"/>
      <c r="N77" s="165"/>
      <c r="O77" s="85" t="str">
        <f t="shared" si="18"/>
        <v/>
      </c>
      <c r="P77" s="165"/>
      <c r="Q77" s="165"/>
      <c r="R77" s="85" t="str">
        <f t="shared" si="19"/>
        <v/>
      </c>
      <c r="S77" s="86"/>
      <c r="T77" s="86"/>
      <c r="U77" s="85" t="str">
        <f t="shared" si="20"/>
        <v/>
      </c>
      <c r="V77" s="85" t="str">
        <f t="shared" si="21"/>
        <v/>
      </c>
      <c r="W77" s="87" t="str">
        <f t="shared" si="22"/>
        <v/>
      </c>
      <c r="X77" s="88" t="str">
        <f t="shared" si="23"/>
        <v/>
      </c>
      <c r="Y77" s="89" t="str">
        <f t="shared" si="24"/>
        <v/>
      </c>
      <c r="Z77" s="96" t="e">
        <f t="shared" si="25"/>
        <v>#VALUE!</v>
      </c>
      <c r="AA77" s="2"/>
      <c r="AB77" s="2"/>
      <c r="AC77" s="2"/>
    </row>
    <row r="78" spans="1:29" s="8" customFormat="1" ht="20.25" customHeight="1">
      <c r="A78" s="92"/>
      <c r="B78" s="158"/>
      <c r="C78" s="161"/>
      <c r="D78" s="159"/>
      <c r="E78" s="162"/>
      <c r="F78" s="163"/>
      <c r="G78" s="121"/>
      <c r="H78" s="122"/>
      <c r="I78" s="119" t="str">
        <f t="shared" si="17"/>
        <v/>
      </c>
      <c r="J78" s="164"/>
      <c r="K78" s="157" t="str">
        <f>IF(ISBLANK(H78),"",VLOOKUP(H78,'WBT by Category'!$B$2:$H$38,7,FALSE))</f>
        <v/>
      </c>
      <c r="L78" s="83"/>
      <c r="M78" s="165"/>
      <c r="N78" s="165"/>
      <c r="O78" s="85" t="str">
        <f t="shared" si="18"/>
        <v/>
      </c>
      <c r="P78" s="165"/>
      <c r="Q78" s="165"/>
      <c r="R78" s="85" t="str">
        <f t="shared" si="19"/>
        <v/>
      </c>
      <c r="S78" s="86"/>
      <c r="T78" s="86"/>
      <c r="U78" s="85" t="str">
        <f t="shared" si="20"/>
        <v/>
      </c>
      <c r="V78" s="85" t="str">
        <f t="shared" si="21"/>
        <v/>
      </c>
      <c r="W78" s="87" t="str">
        <f t="shared" si="22"/>
        <v/>
      </c>
      <c r="X78" s="88" t="str">
        <f t="shared" si="23"/>
        <v/>
      </c>
      <c r="Y78" s="89" t="str">
        <f t="shared" si="24"/>
        <v/>
      </c>
      <c r="Z78" s="96" t="e">
        <f t="shared" si="25"/>
        <v>#VALUE!</v>
      </c>
      <c r="AA78" s="2"/>
      <c r="AB78" s="2"/>
      <c r="AC78" s="2"/>
    </row>
    <row r="79" spans="1:29" s="8" customFormat="1" ht="20.25" customHeight="1">
      <c r="A79" s="92"/>
      <c r="B79" s="158"/>
      <c r="C79" s="159"/>
      <c r="D79" s="159"/>
      <c r="E79" s="162"/>
      <c r="F79" s="163"/>
      <c r="G79" s="121"/>
      <c r="H79" s="122"/>
      <c r="I79" s="119" t="str">
        <f t="shared" si="17"/>
        <v/>
      </c>
      <c r="J79" s="164"/>
      <c r="K79" s="157" t="str">
        <f>IF(ISBLANK(H79),"",VLOOKUP(H79,'WBT by Category'!$B$2:$H$38,7,FALSE))</f>
        <v/>
      </c>
      <c r="L79" s="83"/>
      <c r="M79" s="165"/>
      <c r="N79" s="165"/>
      <c r="O79" s="85" t="str">
        <f t="shared" si="18"/>
        <v/>
      </c>
      <c r="P79" s="165"/>
      <c r="Q79" s="165"/>
      <c r="R79" s="85" t="str">
        <f t="shared" si="19"/>
        <v/>
      </c>
      <c r="S79" s="86"/>
      <c r="T79" s="86"/>
      <c r="U79" s="85" t="str">
        <f t="shared" si="20"/>
        <v/>
      </c>
      <c r="V79" s="85" t="str">
        <f t="shared" si="21"/>
        <v/>
      </c>
      <c r="W79" s="87" t="str">
        <f t="shared" si="22"/>
        <v/>
      </c>
      <c r="X79" s="88" t="str">
        <f t="shared" si="23"/>
        <v/>
      </c>
      <c r="Y79" s="89" t="str">
        <f t="shared" si="24"/>
        <v/>
      </c>
      <c r="Z79" s="96" t="e">
        <f t="shared" si="25"/>
        <v>#VALUE!</v>
      </c>
      <c r="AA79" s="2"/>
      <c r="AB79" s="2"/>
      <c r="AC79" s="2"/>
    </row>
    <row r="80" spans="1:29" s="8" customFormat="1" ht="20.25" customHeight="1">
      <c r="A80" s="92"/>
      <c r="B80" s="158"/>
      <c r="C80" s="159"/>
      <c r="D80" s="159"/>
      <c r="E80" s="162"/>
      <c r="F80" s="163"/>
      <c r="G80" s="121"/>
      <c r="H80" s="122"/>
      <c r="I80" s="119" t="str">
        <f t="shared" si="17"/>
        <v/>
      </c>
      <c r="J80" s="164"/>
      <c r="K80" s="157" t="str">
        <f>IF(ISBLANK(H80),"",VLOOKUP(H80,'WBT by Category'!$B$2:$H$38,7,FALSE))</f>
        <v/>
      </c>
      <c r="L80" s="83"/>
      <c r="M80" s="165"/>
      <c r="N80" s="165"/>
      <c r="O80" s="85" t="str">
        <f t="shared" si="18"/>
        <v/>
      </c>
      <c r="P80" s="165"/>
      <c r="Q80" s="165"/>
      <c r="R80" s="85" t="str">
        <f t="shared" si="19"/>
        <v/>
      </c>
      <c r="S80" s="86"/>
      <c r="T80" s="86"/>
      <c r="U80" s="85" t="str">
        <f t="shared" si="20"/>
        <v/>
      </c>
      <c r="V80" s="85" t="str">
        <f t="shared" si="21"/>
        <v/>
      </c>
      <c r="W80" s="87" t="str">
        <f t="shared" si="22"/>
        <v/>
      </c>
      <c r="X80" s="88" t="str">
        <f t="shared" si="23"/>
        <v/>
      </c>
      <c r="Y80" s="89" t="str">
        <f t="shared" si="24"/>
        <v/>
      </c>
      <c r="Z80" s="96" t="e">
        <f t="shared" si="25"/>
        <v>#VALUE!</v>
      </c>
      <c r="AA80" s="2"/>
      <c r="AB80" s="2"/>
      <c r="AC80" s="2"/>
    </row>
    <row r="81" spans="1:29" s="8" customFormat="1" ht="20.25" customHeight="1">
      <c r="A81" s="92"/>
      <c r="B81" s="158"/>
      <c r="C81" s="161"/>
      <c r="D81" s="159"/>
      <c r="E81" s="162"/>
      <c r="F81" s="163"/>
      <c r="G81" s="121"/>
      <c r="H81" s="122"/>
      <c r="I81" s="119" t="str">
        <f t="shared" si="17"/>
        <v/>
      </c>
      <c r="J81" s="164"/>
      <c r="K81" s="157" t="str">
        <f>IF(ISBLANK(H81),"",VLOOKUP(H81,'WBT by Category'!$B$2:$H$38,7,FALSE))</f>
        <v/>
      </c>
      <c r="L81" s="83"/>
      <c r="M81" s="165"/>
      <c r="N81" s="165"/>
      <c r="O81" s="85" t="str">
        <f t="shared" si="18"/>
        <v/>
      </c>
      <c r="P81" s="165"/>
      <c r="Q81" s="165"/>
      <c r="R81" s="85" t="str">
        <f t="shared" si="19"/>
        <v/>
      </c>
      <c r="S81" s="86"/>
      <c r="T81" s="86"/>
      <c r="U81" s="85" t="str">
        <f t="shared" si="20"/>
        <v/>
      </c>
      <c r="V81" s="85" t="str">
        <f t="shared" si="21"/>
        <v/>
      </c>
      <c r="W81" s="87" t="str">
        <f t="shared" si="22"/>
        <v/>
      </c>
      <c r="X81" s="88" t="str">
        <f t="shared" si="23"/>
        <v/>
      </c>
      <c r="Y81" s="89" t="str">
        <f t="shared" si="24"/>
        <v/>
      </c>
      <c r="Z81" s="96" t="e">
        <f t="shared" si="25"/>
        <v>#VALUE!</v>
      </c>
      <c r="AA81" s="2"/>
      <c r="AB81" s="2"/>
      <c r="AC81" s="2"/>
    </row>
    <row r="82" spans="1:29" s="7" customFormat="1" ht="20.25" customHeight="1">
      <c r="A82" s="92"/>
      <c r="B82" s="158"/>
      <c r="C82" s="161"/>
      <c r="D82" s="159"/>
      <c r="E82" s="162"/>
      <c r="F82" s="163"/>
      <c r="G82" s="121"/>
      <c r="H82" s="122"/>
      <c r="I82" s="119" t="str">
        <f t="shared" si="17"/>
        <v/>
      </c>
      <c r="J82" s="164"/>
      <c r="K82" s="157" t="str">
        <f>IF(ISBLANK(H82),"",VLOOKUP(H82,'WBT by Category'!$B$2:$H$38,7,FALSE))</f>
        <v/>
      </c>
      <c r="L82" s="83"/>
      <c r="M82" s="165"/>
      <c r="N82" s="165"/>
      <c r="O82" s="85" t="str">
        <f t="shared" si="18"/>
        <v/>
      </c>
      <c r="P82" s="165"/>
      <c r="Q82" s="165"/>
      <c r="R82" s="85" t="str">
        <f t="shared" si="19"/>
        <v/>
      </c>
      <c r="S82" s="86"/>
      <c r="T82" s="86"/>
      <c r="U82" s="85" t="str">
        <f t="shared" si="20"/>
        <v/>
      </c>
      <c r="V82" s="85" t="str">
        <f t="shared" si="21"/>
        <v/>
      </c>
      <c r="W82" s="87" t="str">
        <f t="shared" si="22"/>
        <v/>
      </c>
      <c r="X82" s="88" t="str">
        <f t="shared" si="23"/>
        <v/>
      </c>
      <c r="Y82" s="89" t="str">
        <f t="shared" si="24"/>
        <v/>
      </c>
      <c r="Z82" s="96" t="e">
        <f t="shared" si="25"/>
        <v>#VALUE!</v>
      </c>
      <c r="AA82" s="6"/>
      <c r="AB82" s="6"/>
      <c r="AC82" s="6"/>
    </row>
    <row r="83" spans="1:29" s="7" customFormat="1" ht="20.25" customHeight="1">
      <c r="A83" s="92"/>
      <c r="B83" s="158"/>
      <c r="C83" s="159"/>
      <c r="D83" s="159"/>
      <c r="E83" s="162"/>
      <c r="F83" s="163"/>
      <c r="G83" s="121"/>
      <c r="H83" s="122"/>
      <c r="I83" s="119" t="str">
        <f t="shared" si="17"/>
        <v/>
      </c>
      <c r="J83" s="164"/>
      <c r="K83" s="157" t="str">
        <f>IF(ISBLANK(H83),"",VLOOKUP(H83,'WBT by Category'!$B$2:$H$38,7,FALSE))</f>
        <v/>
      </c>
      <c r="L83" s="83"/>
      <c r="M83" s="165"/>
      <c r="N83" s="165"/>
      <c r="O83" s="85" t="str">
        <f t="shared" si="18"/>
        <v/>
      </c>
      <c r="P83" s="165"/>
      <c r="Q83" s="165"/>
      <c r="R83" s="85" t="str">
        <f t="shared" si="19"/>
        <v/>
      </c>
      <c r="S83" s="86"/>
      <c r="T83" s="86"/>
      <c r="U83" s="85" t="str">
        <f t="shared" si="20"/>
        <v/>
      </c>
      <c r="V83" s="85" t="str">
        <f t="shared" si="21"/>
        <v/>
      </c>
      <c r="W83" s="87" t="str">
        <f t="shared" si="22"/>
        <v/>
      </c>
      <c r="X83" s="88" t="str">
        <f t="shared" si="23"/>
        <v/>
      </c>
      <c r="Y83" s="89" t="str">
        <f t="shared" si="24"/>
        <v/>
      </c>
      <c r="Z83" s="96" t="e">
        <f t="shared" si="25"/>
        <v>#VALUE!</v>
      </c>
      <c r="AA83" s="6"/>
      <c r="AB83" s="6"/>
      <c r="AC83" s="6"/>
    </row>
    <row r="84" spans="1:29" s="7" customFormat="1" ht="20.25" customHeight="1">
      <c r="A84" s="92"/>
      <c r="B84" s="158"/>
      <c r="C84" s="161"/>
      <c r="D84" s="159"/>
      <c r="E84" s="162"/>
      <c r="F84" s="163"/>
      <c r="G84" s="121"/>
      <c r="H84" s="122"/>
      <c r="I84" s="119" t="str">
        <f t="shared" si="17"/>
        <v/>
      </c>
      <c r="J84" s="164"/>
      <c r="K84" s="157" t="str">
        <f>IF(ISBLANK(H84),"",VLOOKUP(H84,'WBT by Category'!$B$2:$H$38,7,FALSE))</f>
        <v/>
      </c>
      <c r="L84" s="83"/>
      <c r="M84" s="165"/>
      <c r="N84" s="165"/>
      <c r="O84" s="85" t="str">
        <f t="shared" si="18"/>
        <v/>
      </c>
      <c r="P84" s="165"/>
      <c r="Q84" s="165"/>
      <c r="R84" s="85" t="str">
        <f t="shared" si="19"/>
        <v/>
      </c>
      <c r="S84" s="86"/>
      <c r="T84" s="86"/>
      <c r="U84" s="85" t="str">
        <f t="shared" si="20"/>
        <v/>
      </c>
      <c r="V84" s="85" t="str">
        <f t="shared" si="21"/>
        <v/>
      </c>
      <c r="W84" s="87" t="str">
        <f t="shared" si="22"/>
        <v/>
      </c>
      <c r="X84" s="88" t="str">
        <f t="shared" si="23"/>
        <v/>
      </c>
      <c r="Y84" s="89" t="str">
        <f t="shared" si="24"/>
        <v/>
      </c>
      <c r="Z84" s="96" t="e">
        <f t="shared" si="25"/>
        <v>#VALUE!</v>
      </c>
      <c r="AA84" s="6"/>
      <c r="AB84" s="6"/>
      <c r="AC84" s="6"/>
    </row>
    <row r="85" spans="1:29" s="7" customFormat="1" ht="20.25" customHeight="1">
      <c r="A85" s="92"/>
      <c r="B85" s="158"/>
      <c r="C85" s="159"/>
      <c r="D85" s="159"/>
      <c r="E85" s="162"/>
      <c r="F85" s="163"/>
      <c r="G85" s="121"/>
      <c r="H85" s="122"/>
      <c r="I85" s="119" t="str">
        <f t="shared" si="17"/>
        <v/>
      </c>
      <c r="J85" s="164"/>
      <c r="K85" s="157" t="str">
        <f>IF(ISBLANK(H85),"",VLOOKUP(H85,'WBT by Category'!$B$2:$H$38,7,FALSE))</f>
        <v/>
      </c>
      <c r="L85" s="83"/>
      <c r="M85" s="165"/>
      <c r="N85" s="165"/>
      <c r="O85" s="85" t="str">
        <f t="shared" si="18"/>
        <v/>
      </c>
      <c r="P85" s="165"/>
      <c r="Q85" s="165"/>
      <c r="R85" s="85" t="str">
        <f t="shared" si="19"/>
        <v/>
      </c>
      <c r="S85" s="86"/>
      <c r="T85" s="86"/>
      <c r="U85" s="85" t="str">
        <f t="shared" si="20"/>
        <v/>
      </c>
      <c r="V85" s="85" t="str">
        <f t="shared" si="21"/>
        <v/>
      </c>
      <c r="W85" s="87" t="str">
        <f t="shared" si="22"/>
        <v/>
      </c>
      <c r="X85" s="88" t="str">
        <f t="shared" si="23"/>
        <v/>
      </c>
      <c r="Y85" s="89" t="str">
        <f t="shared" si="24"/>
        <v/>
      </c>
      <c r="Z85" s="96" t="e">
        <f t="shared" si="25"/>
        <v>#VALUE!</v>
      </c>
      <c r="AA85" s="6"/>
      <c r="AB85" s="6"/>
      <c r="AC85" s="6"/>
    </row>
    <row r="86" spans="1:29" ht="20.25" customHeight="1">
      <c r="A86" s="92"/>
      <c r="B86" s="158"/>
      <c r="C86" s="159"/>
      <c r="D86" s="159"/>
      <c r="E86" s="162"/>
      <c r="F86" s="163"/>
      <c r="G86" s="121"/>
      <c r="H86" s="122"/>
      <c r="I86" s="119" t="str">
        <f t="shared" si="17"/>
        <v/>
      </c>
      <c r="J86" s="164"/>
      <c r="K86" s="157" t="str">
        <f>IF(ISBLANK(H86),"",VLOOKUP(H86,'WBT by Category'!$B$2:$H$38,7,FALSE))</f>
        <v/>
      </c>
      <c r="L86" s="83"/>
      <c r="M86" s="165"/>
      <c r="N86" s="165"/>
      <c r="O86" s="85" t="str">
        <f t="shared" si="18"/>
        <v/>
      </c>
      <c r="P86" s="165"/>
      <c r="Q86" s="165"/>
      <c r="R86" s="85" t="str">
        <f t="shared" si="19"/>
        <v/>
      </c>
      <c r="S86" s="86"/>
      <c r="T86" s="86"/>
      <c r="U86" s="85" t="str">
        <f t="shared" si="20"/>
        <v/>
      </c>
      <c r="V86" s="85" t="str">
        <f t="shared" si="21"/>
        <v/>
      </c>
      <c r="W86" s="87" t="str">
        <f t="shared" si="22"/>
        <v/>
      </c>
      <c r="X86" s="88" t="str">
        <f t="shared" si="23"/>
        <v/>
      </c>
      <c r="Y86" s="89" t="str">
        <f t="shared" si="24"/>
        <v/>
      </c>
      <c r="Z86" s="96" t="e">
        <f t="shared" si="25"/>
        <v>#VALUE!</v>
      </c>
    </row>
    <row r="87" spans="1:29" ht="20.25" customHeight="1">
      <c r="A87" s="92"/>
      <c r="B87" s="158"/>
      <c r="C87" s="161"/>
      <c r="D87" s="159"/>
      <c r="E87" s="162"/>
      <c r="F87" s="163"/>
      <c r="G87" s="121"/>
      <c r="H87" s="122"/>
      <c r="I87" s="119" t="str">
        <f t="shared" si="17"/>
        <v/>
      </c>
      <c r="J87" s="164"/>
      <c r="K87" s="157" t="str">
        <f>IF(ISBLANK(H87),"",VLOOKUP(H87,'WBT by Category'!$B$2:$H$38,7,FALSE))</f>
        <v/>
      </c>
      <c r="L87" s="83"/>
      <c r="M87" s="165"/>
      <c r="N87" s="165"/>
      <c r="O87" s="85" t="str">
        <f t="shared" si="18"/>
        <v/>
      </c>
      <c r="P87" s="165"/>
      <c r="Q87" s="165"/>
      <c r="R87" s="85" t="str">
        <f t="shared" si="19"/>
        <v/>
      </c>
      <c r="S87" s="86"/>
      <c r="T87" s="86"/>
      <c r="U87" s="85" t="str">
        <f t="shared" si="20"/>
        <v/>
      </c>
      <c r="V87" s="85" t="str">
        <f t="shared" si="21"/>
        <v/>
      </c>
      <c r="W87" s="87" t="str">
        <f t="shared" si="22"/>
        <v/>
      </c>
      <c r="X87" s="88" t="str">
        <f t="shared" si="23"/>
        <v/>
      </c>
      <c r="Y87" s="89" t="str">
        <f t="shared" si="24"/>
        <v/>
      </c>
      <c r="Z87" s="96" t="e">
        <f t="shared" si="25"/>
        <v>#VALUE!</v>
      </c>
    </row>
    <row r="88" spans="1:29" ht="20.25" customHeight="1">
      <c r="A88" s="92"/>
      <c r="B88" s="158"/>
      <c r="C88" s="159"/>
      <c r="D88" s="159"/>
      <c r="E88" s="162"/>
      <c r="F88" s="163"/>
      <c r="G88" s="121"/>
      <c r="H88" s="122"/>
      <c r="I88" s="119" t="str">
        <f t="shared" si="17"/>
        <v/>
      </c>
      <c r="J88" s="164"/>
      <c r="K88" s="157" t="str">
        <f>IF(ISBLANK(H88),"",VLOOKUP(H88,'WBT by Category'!$B$2:$H$38,7,FALSE))</f>
        <v/>
      </c>
      <c r="L88" s="83"/>
      <c r="M88" s="165"/>
      <c r="N88" s="165"/>
      <c r="O88" s="85" t="str">
        <f t="shared" si="18"/>
        <v/>
      </c>
      <c r="P88" s="165"/>
      <c r="Q88" s="165"/>
      <c r="R88" s="85" t="str">
        <f t="shared" si="19"/>
        <v/>
      </c>
      <c r="S88" s="86"/>
      <c r="T88" s="86"/>
      <c r="U88" s="85" t="str">
        <f t="shared" si="20"/>
        <v/>
      </c>
      <c r="V88" s="85" t="str">
        <f t="shared" si="21"/>
        <v/>
      </c>
      <c r="W88" s="87" t="str">
        <f t="shared" si="22"/>
        <v/>
      </c>
      <c r="X88" s="88" t="str">
        <f t="shared" si="23"/>
        <v/>
      </c>
      <c r="Y88" s="89" t="str">
        <f t="shared" si="24"/>
        <v/>
      </c>
      <c r="Z88" s="96" t="e">
        <f t="shared" si="25"/>
        <v>#VALUE!</v>
      </c>
    </row>
    <row r="89" spans="1:29" ht="20.25" customHeight="1">
      <c r="A89" s="92"/>
      <c r="B89" s="158"/>
      <c r="C89" s="159"/>
      <c r="D89" s="159"/>
      <c r="E89" s="162"/>
      <c r="F89" s="163"/>
      <c r="G89" s="121"/>
      <c r="H89" s="122"/>
      <c r="I89" s="119" t="str">
        <f t="shared" si="17"/>
        <v/>
      </c>
      <c r="J89" s="164"/>
      <c r="K89" s="157" t="str">
        <f>IF(ISBLANK(H89),"",VLOOKUP(H89,'WBT by Category'!$B$2:$H$38,7,FALSE))</f>
        <v/>
      </c>
      <c r="L89" s="83"/>
      <c r="M89" s="165"/>
      <c r="N89" s="165"/>
      <c r="O89" s="85" t="str">
        <f t="shared" si="18"/>
        <v/>
      </c>
      <c r="P89" s="165"/>
      <c r="Q89" s="165"/>
      <c r="R89" s="85" t="str">
        <f t="shared" si="19"/>
        <v/>
      </c>
      <c r="S89" s="86"/>
      <c r="T89" s="86"/>
      <c r="U89" s="85" t="str">
        <f t="shared" si="20"/>
        <v/>
      </c>
      <c r="V89" s="85" t="str">
        <f t="shared" si="21"/>
        <v/>
      </c>
      <c r="W89" s="87" t="str">
        <f t="shared" si="22"/>
        <v/>
      </c>
      <c r="X89" s="88" t="str">
        <f t="shared" si="23"/>
        <v/>
      </c>
      <c r="Y89" s="89" t="str">
        <f t="shared" si="24"/>
        <v/>
      </c>
      <c r="Z89" s="96" t="e">
        <f t="shared" si="25"/>
        <v>#VALUE!</v>
      </c>
    </row>
    <row r="90" spans="1:29" ht="20.25" customHeight="1">
      <c r="A90" s="92"/>
      <c r="B90" s="158"/>
      <c r="C90" s="161"/>
      <c r="D90" s="159"/>
      <c r="E90" s="162"/>
      <c r="F90" s="163"/>
      <c r="G90" s="121"/>
      <c r="H90" s="122"/>
      <c r="I90" s="119" t="str">
        <f t="shared" si="17"/>
        <v/>
      </c>
      <c r="J90" s="164"/>
      <c r="K90" s="157" t="str">
        <f>IF(ISBLANK(H90),"",VLOOKUP(H90,'WBT by Category'!$B$2:$H$38,7,FALSE))</f>
        <v/>
      </c>
      <c r="L90" s="83"/>
      <c r="M90" s="165"/>
      <c r="N90" s="165"/>
      <c r="O90" s="85" t="str">
        <f t="shared" si="18"/>
        <v/>
      </c>
      <c r="P90" s="165"/>
      <c r="Q90" s="165"/>
      <c r="R90" s="85" t="str">
        <f t="shared" si="19"/>
        <v/>
      </c>
      <c r="S90" s="86"/>
      <c r="T90" s="86"/>
      <c r="U90" s="85" t="str">
        <f t="shared" si="20"/>
        <v/>
      </c>
      <c r="V90" s="85" t="str">
        <f t="shared" si="21"/>
        <v/>
      </c>
      <c r="W90" s="87" t="str">
        <f t="shared" si="22"/>
        <v/>
      </c>
      <c r="X90" s="88" t="str">
        <f t="shared" si="23"/>
        <v/>
      </c>
      <c r="Y90" s="89" t="str">
        <f t="shared" si="24"/>
        <v/>
      </c>
      <c r="Z90" s="96" t="e">
        <f t="shared" si="25"/>
        <v>#VALUE!</v>
      </c>
    </row>
    <row r="91" spans="1:29" ht="20.25" customHeight="1">
      <c r="A91" s="92"/>
      <c r="B91" s="158"/>
      <c r="C91" s="161"/>
      <c r="D91" s="159"/>
      <c r="E91" s="162"/>
      <c r="F91" s="163"/>
      <c r="G91" s="121"/>
      <c r="H91" s="122"/>
      <c r="I91" s="119" t="str">
        <f t="shared" si="17"/>
        <v/>
      </c>
      <c r="J91" s="164"/>
      <c r="K91" s="157" t="str">
        <f>IF(ISBLANK(H91),"",VLOOKUP(H91,'WBT by Category'!$B$2:$H$38,7,FALSE))</f>
        <v/>
      </c>
      <c r="L91" s="83"/>
      <c r="M91" s="165"/>
      <c r="N91" s="165"/>
      <c r="O91" s="85" t="str">
        <f t="shared" si="18"/>
        <v/>
      </c>
      <c r="P91" s="165"/>
      <c r="Q91" s="165"/>
      <c r="R91" s="85" t="str">
        <f t="shared" si="19"/>
        <v/>
      </c>
      <c r="S91" s="86"/>
      <c r="T91" s="86"/>
      <c r="U91" s="85" t="str">
        <f t="shared" si="20"/>
        <v/>
      </c>
      <c r="V91" s="85" t="str">
        <f t="shared" si="21"/>
        <v/>
      </c>
      <c r="W91" s="87" t="str">
        <f t="shared" si="22"/>
        <v/>
      </c>
      <c r="X91" s="88" t="str">
        <f t="shared" si="23"/>
        <v/>
      </c>
      <c r="Y91" s="89" t="str">
        <f t="shared" si="24"/>
        <v/>
      </c>
      <c r="Z91" s="96" t="e">
        <f t="shared" si="25"/>
        <v>#VALUE!</v>
      </c>
    </row>
    <row r="92" spans="1:29" ht="20.25" customHeight="1">
      <c r="A92" s="92"/>
      <c r="B92" s="158"/>
      <c r="C92" s="159"/>
      <c r="D92" s="159"/>
      <c r="E92" s="162"/>
      <c r="F92" s="163"/>
      <c r="G92" s="121"/>
      <c r="H92" s="122"/>
      <c r="I92" s="119" t="str">
        <f t="shared" si="17"/>
        <v/>
      </c>
      <c r="J92" s="164"/>
      <c r="K92" s="157" t="str">
        <f>IF(ISBLANK(H92),"",VLOOKUP(H92,'WBT by Category'!$B$2:$H$38,7,FALSE))</f>
        <v/>
      </c>
      <c r="L92" s="83"/>
      <c r="M92" s="165"/>
      <c r="N92" s="165"/>
      <c r="O92" s="85" t="str">
        <f t="shared" si="18"/>
        <v/>
      </c>
      <c r="P92" s="165"/>
      <c r="Q92" s="165"/>
      <c r="R92" s="85" t="str">
        <f t="shared" si="19"/>
        <v/>
      </c>
      <c r="S92" s="86"/>
      <c r="T92" s="86"/>
      <c r="U92" s="85" t="str">
        <f t="shared" si="20"/>
        <v/>
      </c>
      <c r="V92" s="85" t="str">
        <f t="shared" si="21"/>
        <v/>
      </c>
      <c r="W92" s="87" t="str">
        <f t="shared" si="22"/>
        <v/>
      </c>
      <c r="X92" s="88" t="str">
        <f t="shared" si="23"/>
        <v/>
      </c>
      <c r="Y92" s="89" t="str">
        <f t="shared" si="24"/>
        <v/>
      </c>
      <c r="Z92" s="96" t="e">
        <f t="shared" si="25"/>
        <v>#VALUE!</v>
      </c>
    </row>
    <row r="93" spans="1:29" ht="20.25" customHeight="1">
      <c r="A93" s="92"/>
      <c r="B93" s="158"/>
      <c r="C93" s="161"/>
      <c r="D93" s="159"/>
      <c r="E93" s="162"/>
      <c r="F93" s="163"/>
      <c r="G93" s="121"/>
      <c r="H93" s="122"/>
      <c r="I93" s="119" t="str">
        <f t="shared" si="17"/>
        <v/>
      </c>
      <c r="J93" s="164"/>
      <c r="K93" s="157" t="str">
        <f>IF(ISBLANK(H93),"",VLOOKUP(H93,'WBT by Category'!$B$2:$H$38,7,FALSE))</f>
        <v/>
      </c>
      <c r="L93" s="83"/>
      <c r="M93" s="165"/>
      <c r="N93" s="165"/>
      <c r="O93" s="85" t="str">
        <f t="shared" si="18"/>
        <v/>
      </c>
      <c r="P93" s="165"/>
      <c r="Q93" s="165"/>
      <c r="R93" s="85" t="str">
        <f t="shared" si="19"/>
        <v/>
      </c>
      <c r="S93" s="86"/>
      <c r="T93" s="86"/>
      <c r="U93" s="85" t="str">
        <f t="shared" si="20"/>
        <v/>
      </c>
      <c r="V93" s="85" t="str">
        <f t="shared" si="21"/>
        <v/>
      </c>
      <c r="W93" s="87" t="str">
        <f t="shared" si="22"/>
        <v/>
      </c>
      <c r="X93" s="88" t="str">
        <f t="shared" si="23"/>
        <v/>
      </c>
      <c r="Y93" s="89" t="str">
        <f t="shared" si="24"/>
        <v/>
      </c>
      <c r="Z93" s="96" t="e">
        <f t="shared" si="25"/>
        <v>#VALUE!</v>
      </c>
    </row>
    <row r="94" spans="1:29" ht="20.25" customHeight="1">
      <c r="A94" s="92"/>
      <c r="B94" s="158"/>
      <c r="C94" s="159"/>
      <c r="D94" s="159"/>
      <c r="E94" s="162"/>
      <c r="F94" s="163"/>
      <c r="G94" s="121"/>
      <c r="H94" s="122"/>
      <c r="I94" s="119" t="str">
        <f t="shared" si="17"/>
        <v/>
      </c>
      <c r="J94" s="164"/>
      <c r="K94" s="157" t="str">
        <f>IF(ISBLANK(H94),"",VLOOKUP(H94,'WBT by Category'!$B$2:$H$38,7,FALSE))</f>
        <v/>
      </c>
      <c r="L94" s="83"/>
      <c r="M94" s="165"/>
      <c r="N94" s="165"/>
      <c r="O94" s="85" t="str">
        <f t="shared" si="18"/>
        <v/>
      </c>
      <c r="P94" s="165"/>
      <c r="Q94" s="165"/>
      <c r="R94" s="85" t="str">
        <f t="shared" si="19"/>
        <v/>
      </c>
      <c r="S94" s="86"/>
      <c r="T94" s="86"/>
      <c r="U94" s="85" t="str">
        <f t="shared" si="20"/>
        <v/>
      </c>
      <c r="V94" s="85" t="str">
        <f t="shared" si="21"/>
        <v/>
      </c>
      <c r="W94" s="87" t="str">
        <f t="shared" si="22"/>
        <v/>
      </c>
      <c r="X94" s="88" t="str">
        <f t="shared" si="23"/>
        <v/>
      </c>
      <c r="Y94" s="89" t="str">
        <f t="shared" si="24"/>
        <v/>
      </c>
      <c r="Z94" s="96" t="e">
        <f t="shared" si="25"/>
        <v>#VALUE!</v>
      </c>
    </row>
    <row r="95" spans="1:29" ht="20.25" customHeight="1">
      <c r="A95" s="92"/>
      <c r="B95" s="158"/>
      <c r="C95" s="159"/>
      <c r="D95" s="159"/>
      <c r="E95" s="162"/>
      <c r="F95" s="163"/>
      <c r="G95" s="121"/>
      <c r="H95" s="122"/>
      <c r="I95" s="119" t="str">
        <f t="shared" si="17"/>
        <v/>
      </c>
      <c r="J95" s="164"/>
      <c r="K95" s="157" t="str">
        <f>IF(ISBLANK(H95),"",VLOOKUP(H95,'WBT by Category'!$B$2:$H$38,7,FALSE))</f>
        <v/>
      </c>
      <c r="L95" s="83"/>
      <c r="M95" s="165"/>
      <c r="N95" s="165"/>
      <c r="O95" s="85" t="str">
        <f t="shared" si="18"/>
        <v/>
      </c>
      <c r="P95" s="165"/>
      <c r="Q95" s="165"/>
      <c r="R95" s="85" t="str">
        <f t="shared" si="19"/>
        <v/>
      </c>
      <c r="S95" s="86"/>
      <c r="T95" s="86"/>
      <c r="U95" s="85" t="str">
        <f t="shared" si="20"/>
        <v/>
      </c>
      <c r="V95" s="85" t="str">
        <f t="shared" si="21"/>
        <v/>
      </c>
      <c r="W95" s="87" t="str">
        <f t="shared" si="22"/>
        <v/>
      </c>
      <c r="X95" s="88" t="str">
        <f t="shared" si="23"/>
        <v/>
      </c>
      <c r="Y95" s="89" t="str">
        <f t="shared" si="24"/>
        <v/>
      </c>
      <c r="Z95" s="96" t="e">
        <f t="shared" si="25"/>
        <v>#VALUE!</v>
      </c>
    </row>
    <row r="96" spans="1:29" ht="20.25" customHeight="1">
      <c r="A96" s="92"/>
      <c r="B96" s="158"/>
      <c r="C96" s="161"/>
      <c r="D96" s="159"/>
      <c r="E96" s="162"/>
      <c r="F96" s="163"/>
      <c r="G96" s="121"/>
      <c r="H96" s="122"/>
      <c r="I96" s="119" t="str">
        <f t="shared" si="17"/>
        <v/>
      </c>
      <c r="J96" s="164"/>
      <c r="K96" s="157" t="str">
        <f>IF(ISBLANK(H96),"",VLOOKUP(H96,'WBT by Category'!$B$2:$H$38,7,FALSE))</f>
        <v/>
      </c>
      <c r="L96" s="83"/>
      <c r="M96" s="165"/>
      <c r="N96" s="165"/>
      <c r="O96" s="85" t="str">
        <f t="shared" si="18"/>
        <v/>
      </c>
      <c r="P96" s="165"/>
      <c r="Q96" s="165"/>
      <c r="R96" s="85" t="str">
        <f t="shared" si="19"/>
        <v/>
      </c>
      <c r="S96" s="86"/>
      <c r="T96" s="86"/>
      <c r="U96" s="85" t="str">
        <f t="shared" si="20"/>
        <v/>
      </c>
      <c r="V96" s="85" t="str">
        <f t="shared" si="21"/>
        <v/>
      </c>
      <c r="W96" s="87" t="str">
        <f t="shared" si="22"/>
        <v/>
      </c>
      <c r="X96" s="88" t="str">
        <f t="shared" si="23"/>
        <v/>
      </c>
      <c r="Y96" s="89" t="str">
        <f t="shared" si="24"/>
        <v/>
      </c>
      <c r="Z96" s="96" t="e">
        <f t="shared" si="25"/>
        <v>#VALUE!</v>
      </c>
    </row>
    <row r="97" spans="1:26" ht="20.25" customHeight="1">
      <c r="A97" s="92"/>
      <c r="B97" s="158"/>
      <c r="C97" s="159"/>
      <c r="D97" s="159"/>
      <c r="E97" s="162"/>
      <c r="F97" s="163"/>
      <c r="G97" s="121"/>
      <c r="H97" s="122"/>
      <c r="I97" s="119" t="str">
        <f t="shared" si="17"/>
        <v/>
      </c>
      <c r="J97" s="164"/>
      <c r="K97" s="157" t="str">
        <f>IF(ISBLANK(H97),"",VLOOKUP(H97,'WBT by Category'!$B$2:$H$38,7,FALSE))</f>
        <v/>
      </c>
      <c r="L97" s="83"/>
      <c r="M97" s="165"/>
      <c r="N97" s="165"/>
      <c r="O97" s="85" t="str">
        <f t="shared" si="18"/>
        <v/>
      </c>
      <c r="P97" s="165"/>
      <c r="Q97" s="165"/>
      <c r="R97" s="85" t="str">
        <f t="shared" si="19"/>
        <v/>
      </c>
      <c r="S97" s="86"/>
      <c r="T97" s="86"/>
      <c r="U97" s="85" t="str">
        <f t="shared" si="20"/>
        <v/>
      </c>
      <c r="V97" s="85" t="str">
        <f t="shared" si="21"/>
        <v/>
      </c>
      <c r="W97" s="87" t="str">
        <f t="shared" si="22"/>
        <v/>
      </c>
      <c r="X97" s="88" t="str">
        <f t="shared" si="23"/>
        <v/>
      </c>
      <c r="Y97" s="89" t="str">
        <f t="shared" si="24"/>
        <v/>
      </c>
      <c r="Z97" s="96" t="e">
        <f t="shared" si="25"/>
        <v>#VALUE!</v>
      </c>
    </row>
    <row r="98" spans="1:26" ht="20.25" customHeight="1">
      <c r="A98" s="92"/>
      <c r="B98" s="158"/>
      <c r="C98" s="159"/>
      <c r="D98" s="159"/>
      <c r="E98" s="162"/>
      <c r="F98" s="163"/>
      <c r="G98" s="121"/>
      <c r="H98" s="122"/>
      <c r="I98" s="119" t="str">
        <f t="shared" si="17"/>
        <v/>
      </c>
      <c r="J98" s="164"/>
      <c r="K98" s="157" t="str">
        <f>IF(ISBLANK(H98),"",VLOOKUP(H98,'WBT by Category'!$B$2:$H$38,7,FALSE))</f>
        <v/>
      </c>
      <c r="L98" s="83"/>
      <c r="M98" s="165"/>
      <c r="N98" s="165"/>
      <c r="O98" s="85" t="str">
        <f t="shared" si="18"/>
        <v/>
      </c>
      <c r="P98" s="165"/>
      <c r="Q98" s="165"/>
      <c r="R98" s="85" t="str">
        <f t="shared" si="19"/>
        <v/>
      </c>
      <c r="S98" s="86"/>
      <c r="T98" s="86"/>
      <c r="U98" s="85" t="str">
        <f t="shared" si="20"/>
        <v/>
      </c>
      <c r="V98" s="85" t="str">
        <f t="shared" si="21"/>
        <v/>
      </c>
      <c r="W98" s="87" t="str">
        <f t="shared" si="22"/>
        <v/>
      </c>
      <c r="X98" s="88" t="str">
        <f t="shared" si="23"/>
        <v/>
      </c>
      <c r="Y98" s="89" t="str">
        <f t="shared" si="24"/>
        <v/>
      </c>
      <c r="Z98" s="96" t="e">
        <f t="shared" si="25"/>
        <v>#VALUE!</v>
      </c>
    </row>
    <row r="99" spans="1:26" ht="20.25" customHeight="1">
      <c r="A99" s="92"/>
      <c r="B99" s="158"/>
      <c r="C99" s="161"/>
      <c r="D99" s="159"/>
      <c r="E99" s="162"/>
      <c r="F99" s="163"/>
      <c r="G99" s="121"/>
      <c r="H99" s="122"/>
      <c r="I99" s="119" t="str">
        <f t="shared" si="17"/>
        <v/>
      </c>
      <c r="J99" s="164"/>
      <c r="K99" s="157" t="str">
        <f>IF(ISBLANK(H99),"",VLOOKUP(H99,'WBT by Category'!$B$2:$H$38,7,FALSE))</f>
        <v/>
      </c>
      <c r="L99" s="83"/>
      <c r="M99" s="165"/>
      <c r="N99" s="165"/>
      <c r="O99" s="85" t="str">
        <f t="shared" si="18"/>
        <v/>
      </c>
      <c r="P99" s="165"/>
      <c r="Q99" s="165"/>
      <c r="R99" s="85" t="str">
        <f t="shared" si="19"/>
        <v/>
      </c>
      <c r="S99" s="86"/>
      <c r="T99" s="86"/>
      <c r="U99" s="85" t="str">
        <f t="shared" si="20"/>
        <v/>
      </c>
      <c r="V99" s="85" t="str">
        <f t="shared" si="21"/>
        <v/>
      </c>
      <c r="W99" s="87" t="str">
        <f t="shared" si="22"/>
        <v/>
      </c>
      <c r="X99" s="88" t="str">
        <f t="shared" si="23"/>
        <v/>
      </c>
      <c r="Y99" s="89" t="str">
        <f t="shared" si="24"/>
        <v/>
      </c>
      <c r="Z99" s="96" t="e">
        <f t="shared" si="25"/>
        <v>#VALUE!</v>
      </c>
    </row>
  </sheetData>
  <sheetProtection selectLockedCells="1"/>
  <sortState xmlns:xlrd2="http://schemas.microsoft.com/office/spreadsheetml/2017/richdata2" ref="C9:Y53">
    <sortCondition descending="1" ref="Y8"/>
  </sortState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9">
    <cfRule type="iconSet" priority="1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 G9:G99" xr:uid="{00000000-0002-0000-05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1000000}">
          <x14:formula1>
            <xm:f>'WBT by Category'!$B$2:$B$38</xm:f>
          </x14:formula1>
          <xm:sqref>H54:H99</xm:sqref>
        </x14:dataValidation>
        <x14:dataValidation type="list" allowBlank="1" showInputMessage="1" showErrorMessage="1" xr:uid="{00000000-0002-0000-0500-000002000000}">
          <x14:formula1>
            <xm:f>'S:\Australian Rowing Team (ART)\Selection\Testing\Ergo Testing\2019\November TT\[Nov TT results final .xlsm]WBT by Category'!#REF!</xm:f>
          </x14:formula1>
          <xm:sqref>H8 H9:H53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1">
    <pageSetUpPr fitToPage="1"/>
  </sheetPr>
  <dimension ref="A1:AC76"/>
  <sheetViews>
    <sheetView tabSelected="1" zoomScale="75" workbookViewId="0">
      <pane ySplit="7" topLeftCell="A8" activePane="bottomLeft" state="frozen"/>
      <selection activeCell="A6" sqref="A6"/>
      <selection pane="bottomLeft" activeCell="A33" sqref="A33:C34"/>
    </sheetView>
  </sheetViews>
  <sheetFormatPr defaultColWidth="9.1328125" defaultRowHeight="12.75"/>
  <cols>
    <col min="1" max="1" width="11.265625" style="3" customWidth="1"/>
    <col min="2" max="2" width="5.73046875" style="4" customWidth="1"/>
    <col min="3" max="3" width="14.73046875" style="5" customWidth="1"/>
    <col min="4" max="4" width="14.59765625" style="5" customWidth="1"/>
    <col min="5" max="5" width="5.73046875" style="9" customWidth="1"/>
    <col min="6" max="6" width="18.3984375" style="9" customWidth="1"/>
    <col min="7" max="7" width="5.73046875" style="9" customWidth="1"/>
    <col min="8" max="8" width="10.3984375" style="9" customWidth="1"/>
    <col min="9" max="9" width="10.3984375" style="144" hidden="1" customWidth="1"/>
    <col min="10" max="10" width="7.59765625" style="10" customWidth="1"/>
    <col min="11" max="11" width="7.86328125" style="14" customWidth="1"/>
    <col min="12" max="12" width="8.1328125" style="4" customWidth="1"/>
    <col min="13" max="14" width="11.59765625" style="11" customWidth="1"/>
    <col min="15" max="15" width="10.59765625" style="15" customWidth="1"/>
    <col min="16" max="17" width="11.59765625" style="11" customWidth="1"/>
    <col min="18" max="18" width="10.59765625" style="15" customWidth="1"/>
    <col min="19" max="19" width="11.59765625" style="12" hidden="1" customWidth="1"/>
    <col min="20" max="20" width="11.59765625" style="13" hidden="1" customWidth="1"/>
    <col min="21" max="21" width="10.59765625" style="16" hidden="1" customWidth="1"/>
    <col min="22" max="22" width="10.59765625" style="17" customWidth="1"/>
    <col min="23" max="25" width="10.59765625" style="18" customWidth="1"/>
    <col min="26" max="26" width="11.265625" style="5" customWidth="1"/>
    <col min="27" max="16384" width="9.13281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36" t="s">
        <v>153</v>
      </c>
      <c r="D2" s="236"/>
      <c r="E2" s="236"/>
      <c r="F2" s="236"/>
      <c r="G2" s="236"/>
      <c r="H2" s="236"/>
      <c r="I2" s="236"/>
      <c r="J2" s="236"/>
      <c r="K2" s="236"/>
      <c r="L2" s="236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37">
        <v>43813</v>
      </c>
      <c r="D3" s="236"/>
      <c r="E3" s="236"/>
      <c r="F3" s="236"/>
      <c r="G3" s="236"/>
      <c r="H3" s="236"/>
      <c r="I3" s="236"/>
      <c r="J3" s="236"/>
      <c r="K3" s="236"/>
      <c r="L3" s="236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36" t="s">
        <v>154</v>
      </c>
      <c r="D4" s="236"/>
      <c r="E4" s="236"/>
      <c r="F4" s="236"/>
      <c r="G4" s="236"/>
      <c r="H4" s="236"/>
      <c r="I4" s="236"/>
      <c r="J4" s="236"/>
      <c r="K4" s="236"/>
      <c r="L4" s="236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35" t="s">
        <v>209</v>
      </c>
      <c r="D5" s="235"/>
      <c r="E5" s="235"/>
      <c r="F5" s="235"/>
      <c r="G5" s="235"/>
      <c r="H5" s="235"/>
      <c r="I5" s="235"/>
      <c r="J5" s="235"/>
      <c r="K5" s="235"/>
      <c r="L5" s="235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>
        <v>0.3125</v>
      </c>
      <c r="B8" s="134">
        <v>1</v>
      </c>
      <c r="C8" s="123" t="s">
        <v>181</v>
      </c>
      <c r="D8" s="123" t="s">
        <v>156</v>
      </c>
      <c r="E8" s="121" t="s">
        <v>152</v>
      </c>
      <c r="F8" s="137"/>
      <c r="G8" s="121" t="s">
        <v>155</v>
      </c>
      <c r="H8" s="122" t="s">
        <v>123</v>
      </c>
      <c r="I8" s="157" t="str">
        <f>CONCATENATE(G8,H8)</f>
        <v>Snr AM1X</v>
      </c>
      <c r="J8" s="120">
        <v>90.8</v>
      </c>
      <c r="K8" s="157">
        <f>IF(ISBLANK(H8),"",VLOOKUP(H8,'WBT by Category'!$B$2:$H$38,7,FALSE))</f>
        <v>5.1184931156267597</v>
      </c>
      <c r="L8" s="134">
        <v>5000</v>
      </c>
      <c r="M8" s="127">
        <v>2.7120486111111109E-2</v>
      </c>
      <c r="N8" s="127">
        <v>4.0347685185185188E-2</v>
      </c>
      <c r="O8" s="128">
        <f>IF(ISBLANK(N8),"",N8-M8)</f>
        <v>1.3227199074074079E-2</v>
      </c>
      <c r="P8" s="127"/>
      <c r="Q8" s="127"/>
      <c r="R8" s="128" t="str">
        <f>IF(ISBLANK(Q8),"",Q8-P8)</f>
        <v/>
      </c>
      <c r="S8" s="129"/>
      <c r="T8" s="129"/>
      <c r="U8" s="128" t="str">
        <f>IF(ISBLANK(T8),"",T8-S8)</f>
        <v/>
      </c>
      <c r="V8" s="128">
        <f>IF(ISNUMBER(O8),SUM(O8,R8,U8),"")</f>
        <v>1.3227199074074079E-2</v>
      </c>
      <c r="W8" s="130">
        <f>IF(ISNUMBER(V8),V8*86400,"")</f>
        <v>1142.8300000000004</v>
      </c>
      <c r="X8" s="131">
        <f>IF(ISNUMBER(L8),L8/W8,"")</f>
        <v>4.3751039087178309</v>
      </c>
      <c r="Y8" s="132">
        <f>IF(ISNUMBER(L8),(L8*100)/K8/W8,"")</f>
        <v>85.476405064620252</v>
      </c>
      <c r="Z8" s="96">
        <f>$Y$8-Y8</f>
        <v>0</v>
      </c>
      <c r="AA8" s="6"/>
      <c r="AB8" s="6"/>
      <c r="AC8" s="6"/>
    </row>
    <row r="9" spans="1:29" s="7" customFormat="1" ht="20.25" customHeight="1">
      <c r="A9" s="136">
        <v>0.31284722222222222</v>
      </c>
      <c r="B9" s="134">
        <v>2</v>
      </c>
      <c r="C9" s="138" t="s">
        <v>182</v>
      </c>
      <c r="D9" s="138" t="s">
        <v>157</v>
      </c>
      <c r="E9" s="121" t="s">
        <v>152</v>
      </c>
      <c r="F9" s="133"/>
      <c r="G9" s="121" t="s">
        <v>155</v>
      </c>
      <c r="H9" s="122" t="s">
        <v>118</v>
      </c>
      <c r="I9" s="157" t="str">
        <f>CONCATENATE(G9,H9)</f>
        <v>Snr ALM1X</v>
      </c>
      <c r="J9" s="120">
        <v>73.099999999999994</v>
      </c>
      <c r="K9" s="157">
        <f>IF(ISBLANK(H9),"",VLOOKUP(H9,'WBT by Category'!$B$2:$H$38,7,FALSE))</f>
        <v>4.9871580679749652</v>
      </c>
      <c r="L9" s="134">
        <v>5000</v>
      </c>
      <c r="M9" s="127">
        <v>2.7478819444444441E-2</v>
      </c>
      <c r="N9" s="127">
        <v>4.1141087962962959E-2</v>
      </c>
      <c r="O9" s="128">
        <f>IF(ISBLANK(N9),"",N9-M9)</f>
        <v>1.3662268518518518E-2</v>
      </c>
      <c r="P9" s="127"/>
      <c r="Q9" s="127"/>
      <c r="R9" s="128" t="str">
        <f>IF(ISBLANK(Q9),"",Q9-P9)</f>
        <v/>
      </c>
      <c r="S9" s="129"/>
      <c r="T9" s="129"/>
      <c r="U9" s="128" t="str">
        <f>IF(ISBLANK(T9),"",T9-S9)</f>
        <v/>
      </c>
      <c r="V9" s="128">
        <f>IF(ISNUMBER(O9),SUM(O9,R9,U9),"")</f>
        <v>1.3662268518518518E-2</v>
      </c>
      <c r="W9" s="130">
        <f>IF(ISNUMBER(V9),V9*86400,"")</f>
        <v>1180.4199999999998</v>
      </c>
      <c r="X9" s="131">
        <f>IF(ISNUMBER(L9),L9/W9,"")</f>
        <v>4.2357804849121505</v>
      </c>
      <c r="Y9" s="132">
        <f>IF(ISNUMBER(L9),(L9*100)/K9/W9,"")</f>
        <v>84.933752393215968</v>
      </c>
      <c r="Z9" s="96">
        <f t="shared" ref="Z9:Z49" si="0">$Y$8-Y9</f>
        <v>0.54265267140428364</v>
      </c>
      <c r="AA9" s="6"/>
      <c r="AB9" s="6"/>
      <c r="AC9" s="6"/>
    </row>
    <row r="10" spans="1:29" s="7" customFormat="1" ht="20.25" customHeight="1">
      <c r="A10" s="136">
        <v>0.31319444444444444</v>
      </c>
      <c r="B10" s="134">
        <v>3</v>
      </c>
      <c r="C10" s="125" t="s">
        <v>183</v>
      </c>
      <c r="D10" s="123" t="s">
        <v>158</v>
      </c>
      <c r="E10" s="121" t="s">
        <v>152</v>
      </c>
      <c r="F10" s="122"/>
      <c r="G10" s="121" t="s">
        <v>205</v>
      </c>
      <c r="H10" s="122" t="s">
        <v>123</v>
      </c>
      <c r="I10" s="157" t="str">
        <f>CONCATENATE(G10,H10)</f>
        <v>U23M1X</v>
      </c>
      <c r="J10" s="120">
        <v>87</v>
      </c>
      <c r="K10" s="157">
        <f>IF(ISBLANK(H10),"",VLOOKUP(H10,'WBT by Category'!$B$2:$H$38,7,FALSE))</f>
        <v>5.1184931156267597</v>
      </c>
      <c r="L10" s="134">
        <v>5000</v>
      </c>
      <c r="M10" s="127">
        <v>2.786076388888889E-2</v>
      </c>
      <c r="N10" s="127">
        <v>4.1216319444444448E-2</v>
      </c>
      <c r="O10" s="128">
        <f>IF(ISBLANK(N10),"",N10-M10)</f>
        <v>1.3355555555555558E-2</v>
      </c>
      <c r="P10" s="127"/>
      <c r="Q10" s="127"/>
      <c r="R10" s="128" t="str">
        <f>IF(ISBLANK(Q10),"",Q10-P10)</f>
        <v/>
      </c>
      <c r="S10" s="129"/>
      <c r="T10" s="129"/>
      <c r="U10" s="128" t="str">
        <f>IF(ISBLANK(T10),"",T10-S10)</f>
        <v/>
      </c>
      <c r="V10" s="128">
        <f>IF(ISNUMBER(O10),SUM(O10,R10,U10),"")</f>
        <v>1.3355555555555558E-2</v>
      </c>
      <c r="W10" s="130">
        <f>IF(ISNUMBER(V10),V10*86400,"")</f>
        <v>1153.9200000000003</v>
      </c>
      <c r="X10" s="131">
        <f>IF(ISNUMBER(L10),L10/W10,"")</f>
        <v>4.3330560177481967</v>
      </c>
      <c r="Y10" s="132">
        <f>IF(ISNUMBER(L10),(L10*100)/K10/W10,"")</f>
        <v>84.654915418746512</v>
      </c>
      <c r="Z10" s="96">
        <f t="shared" si="0"/>
        <v>0.82148964587373996</v>
      </c>
      <c r="AA10" s="6"/>
      <c r="AB10" s="6"/>
      <c r="AC10" s="6"/>
    </row>
    <row r="11" spans="1:29" s="7" customFormat="1" ht="20.25" customHeight="1">
      <c r="A11" s="136">
        <v>0.313541666666667</v>
      </c>
      <c r="B11" s="134">
        <v>4</v>
      </c>
      <c r="C11" s="138" t="s">
        <v>184</v>
      </c>
      <c r="D11" s="123" t="s">
        <v>159</v>
      </c>
      <c r="E11" s="121" t="s">
        <v>152</v>
      </c>
      <c r="F11" s="122"/>
      <c r="G11" s="121" t="s">
        <v>206</v>
      </c>
      <c r="H11" s="122" t="s">
        <v>123</v>
      </c>
      <c r="I11" s="157" t="str">
        <f>CONCATENATE(G11,H11)</f>
        <v>JnrM1X</v>
      </c>
      <c r="J11" s="120">
        <v>82</v>
      </c>
      <c r="K11" s="157">
        <f>IF(ISBLANK(H11),"",VLOOKUP(H11,'WBT by Category'!$B$2:$H$38,7,FALSE))</f>
        <v>5.1184931156267597</v>
      </c>
      <c r="L11" s="134">
        <v>5000</v>
      </c>
      <c r="M11" s="127">
        <v>2.8168981481481479E-2</v>
      </c>
      <c r="N11" s="127">
        <v>4.1707407407407408E-2</v>
      </c>
      <c r="O11" s="128">
        <f>IF(ISBLANK(N11),"",N11-M11)</f>
        <v>1.3538425925925929E-2</v>
      </c>
      <c r="P11" s="127"/>
      <c r="Q11" s="127"/>
      <c r="R11" s="128" t="str">
        <f>IF(ISBLANK(Q11),"",Q11-P11)</f>
        <v/>
      </c>
      <c r="S11" s="129"/>
      <c r="T11" s="129"/>
      <c r="U11" s="128" t="str">
        <f>IF(ISBLANK(T11),"",T11-S11)</f>
        <v/>
      </c>
      <c r="V11" s="128">
        <f>IF(ISNUMBER(O11),SUM(O11,R11,U11),"")</f>
        <v>1.3538425925925929E-2</v>
      </c>
      <c r="W11" s="130">
        <f>IF(ISNUMBER(V11),V11*86400,"")</f>
        <v>1169.7200000000003</v>
      </c>
      <c r="X11" s="131">
        <f>IF(ISNUMBER(L11),L11/W11,"")</f>
        <v>4.2745272372875549</v>
      </c>
      <c r="Y11" s="132">
        <f>IF(ISNUMBER(L11),(L11*100)/K11/W11,"")</f>
        <v>83.511438634886957</v>
      </c>
      <c r="Z11" s="96">
        <f t="shared" si="0"/>
        <v>1.9649664297332947</v>
      </c>
      <c r="AA11" s="6"/>
      <c r="AB11" s="6"/>
      <c r="AC11" s="6"/>
    </row>
    <row r="12" spans="1:29" s="7" customFormat="1" ht="20.25" customHeight="1">
      <c r="A12" s="136">
        <v>0.31840277777777798</v>
      </c>
      <c r="B12" s="134">
        <v>5</v>
      </c>
      <c r="C12" s="123" t="s">
        <v>195</v>
      </c>
      <c r="D12" s="123" t="s">
        <v>171</v>
      </c>
      <c r="E12" s="121" t="s">
        <v>152</v>
      </c>
      <c r="F12" s="122"/>
      <c r="G12" s="121" t="s">
        <v>205</v>
      </c>
      <c r="H12" s="122" t="s">
        <v>126</v>
      </c>
      <c r="I12" s="157" t="str">
        <f>CONCATENATE(G12,H12)</f>
        <v>U23W1X</v>
      </c>
      <c r="J12" s="120">
        <v>70.7</v>
      </c>
      <c r="K12" s="157">
        <f>IF(ISBLANK(H12),"",VLOOKUP(H12,'WBT by Category'!$B$2:$H$38,7,FALSE))</f>
        <v>4.67606555843913</v>
      </c>
      <c r="L12" s="134">
        <v>5000</v>
      </c>
      <c r="M12" s="127">
        <v>3.2926388888888887E-2</v>
      </c>
      <c r="N12" s="127">
        <v>4.7876851851851844E-2</v>
      </c>
      <c r="O12" s="128">
        <f>IF(ISBLANK(N12),"",N12-M12)</f>
        <v>1.4950462962962957E-2</v>
      </c>
      <c r="P12" s="127"/>
      <c r="Q12" s="127"/>
      <c r="R12" s="128" t="str">
        <f>IF(ISBLANK(Q12),"",Q12-P12)</f>
        <v/>
      </c>
      <c r="S12" s="129"/>
      <c r="T12" s="129"/>
      <c r="U12" s="128" t="str">
        <f>IF(ISBLANK(T12),"",T12-S12)</f>
        <v/>
      </c>
      <c r="V12" s="128">
        <f>IF(ISNUMBER(O12),SUM(O12,R12,U12),"")</f>
        <v>1.4950462962962957E-2</v>
      </c>
      <c r="W12" s="130">
        <f>IF(ISNUMBER(V12),V12*86400,"")</f>
        <v>1291.7199999999996</v>
      </c>
      <c r="X12" s="131">
        <f>IF(ISNUMBER(L12),L12/W12,"")</f>
        <v>3.8708079150280259</v>
      </c>
      <c r="Y12" s="132">
        <f>IF(ISNUMBER(L12),(L12*100)/K12/W12,"")</f>
        <v>82.779162666831837</v>
      </c>
      <c r="Z12" s="96">
        <f t="shared" si="0"/>
        <v>2.6972423977884148</v>
      </c>
      <c r="AA12" s="6"/>
      <c r="AB12" s="6"/>
      <c r="AC12" s="6"/>
    </row>
    <row r="13" spans="1:29" s="7" customFormat="1" ht="20.25" customHeight="1">
      <c r="A13" s="136">
        <v>0.31909722222222198</v>
      </c>
      <c r="B13" s="134">
        <v>6</v>
      </c>
      <c r="C13" s="123" t="s">
        <v>197</v>
      </c>
      <c r="D13" s="123" t="s">
        <v>180</v>
      </c>
      <c r="E13" s="121" t="s">
        <v>152</v>
      </c>
      <c r="F13" s="122"/>
      <c r="G13" s="121" t="s">
        <v>205</v>
      </c>
      <c r="H13" s="122" t="s">
        <v>120</v>
      </c>
      <c r="I13" s="157" t="str">
        <f>CONCATENATE(G13,H13)</f>
        <v>U23LW1X</v>
      </c>
      <c r="J13" s="120">
        <v>57.3</v>
      </c>
      <c r="K13" s="157">
        <f>IF(ISBLANK(H13),"",VLOOKUP(H13,'WBT by Category'!$B$2:$H$38,7,FALSE))</f>
        <v>4.4998425055123077</v>
      </c>
      <c r="L13" s="134">
        <v>5000</v>
      </c>
      <c r="M13" s="127">
        <v>3.367974537037037E-2</v>
      </c>
      <c r="N13" s="127">
        <v>4.9321643518518511E-2</v>
      </c>
      <c r="O13" s="128">
        <f>IF(ISBLANK(N13),"",N13-M13)</f>
        <v>1.5641898148148141E-2</v>
      </c>
      <c r="P13" s="127"/>
      <c r="Q13" s="127"/>
      <c r="R13" s="128" t="str">
        <f>IF(ISBLANK(Q13),"",Q13-P13)</f>
        <v/>
      </c>
      <c r="S13" s="129"/>
      <c r="T13" s="129"/>
      <c r="U13" s="128" t="str">
        <f>IF(ISBLANK(T13),"",T13-S13)</f>
        <v/>
      </c>
      <c r="V13" s="128">
        <f>IF(ISNUMBER(O13),SUM(O13,R13,U13),"")</f>
        <v>1.5641898148148141E-2</v>
      </c>
      <c r="W13" s="130">
        <f>IF(ISNUMBER(V13),V13*86400,"")</f>
        <v>1351.4599999999994</v>
      </c>
      <c r="X13" s="131">
        <f>IF(ISNUMBER(L13),L13/W13,"")</f>
        <v>3.6997025439154712</v>
      </c>
      <c r="Y13" s="132">
        <f>IF(ISNUMBER(L13),(L13*100)/K13/W13,"")</f>
        <v>82.218489633433506</v>
      </c>
      <c r="Z13" s="96">
        <f t="shared" si="0"/>
        <v>3.2579154311867455</v>
      </c>
      <c r="AA13" s="6"/>
      <c r="AB13" s="6"/>
      <c r="AC13" s="6"/>
    </row>
    <row r="14" spans="1:29" s="7" customFormat="1" ht="20.25" customHeight="1">
      <c r="A14" s="136">
        <v>0.31458333333333299</v>
      </c>
      <c r="B14" s="134">
        <v>7</v>
      </c>
      <c r="C14" s="123" t="s">
        <v>187</v>
      </c>
      <c r="D14" s="123" t="s">
        <v>162</v>
      </c>
      <c r="E14" s="121" t="s">
        <v>152</v>
      </c>
      <c r="F14" s="122"/>
      <c r="G14" s="121" t="s">
        <v>205</v>
      </c>
      <c r="H14" s="122" t="s">
        <v>123</v>
      </c>
      <c r="I14" s="157" t="str">
        <f>CONCATENATE(G14,H14)</f>
        <v>U23M1X</v>
      </c>
      <c r="J14" s="120">
        <v>85.1</v>
      </c>
      <c r="K14" s="157">
        <f>IF(ISBLANK(H14),"",VLOOKUP(H14,'WBT by Category'!$B$2:$H$38,7,FALSE))</f>
        <v>5.1184931156267597</v>
      </c>
      <c r="L14" s="134">
        <v>5000</v>
      </c>
      <c r="M14" s="127">
        <v>2.9291435185185188E-2</v>
      </c>
      <c r="N14" s="127">
        <v>4.306354166666667E-2</v>
      </c>
      <c r="O14" s="128">
        <f>IF(ISBLANK(N14),"",N14-M14)</f>
        <v>1.3772106481481482E-2</v>
      </c>
      <c r="P14" s="127"/>
      <c r="Q14" s="127"/>
      <c r="R14" s="128" t="str">
        <f>IF(ISBLANK(Q14),"",Q14-P14)</f>
        <v/>
      </c>
      <c r="S14" s="129"/>
      <c r="T14" s="129"/>
      <c r="U14" s="128" t="str">
        <f>IF(ISBLANK(T14),"",T14-S14)</f>
        <v/>
      </c>
      <c r="V14" s="128">
        <f>IF(ISNUMBER(O14),SUM(O14,R14,U14),"")</f>
        <v>1.3772106481481482E-2</v>
      </c>
      <c r="W14" s="130">
        <f>IF(ISNUMBER(V14),V14*86400,"")</f>
        <v>1189.9100000000001</v>
      </c>
      <c r="X14" s="131">
        <f>IF(ISNUMBER(L14),L14/W14,"")</f>
        <v>4.2019984704725566</v>
      </c>
      <c r="Y14" s="132">
        <f>IF(ISNUMBER(L14),(L14*100)/K14/W14,"")</f>
        <v>82.094444117622331</v>
      </c>
      <c r="Z14" s="96">
        <f t="shared" si="0"/>
        <v>3.3819609469979213</v>
      </c>
      <c r="AA14" s="6"/>
      <c r="AB14" s="6"/>
      <c r="AC14" s="6"/>
    </row>
    <row r="15" spans="1:29" s="7" customFormat="1" ht="20.25" customHeight="1">
      <c r="A15" s="136">
        <v>0.31493055555555599</v>
      </c>
      <c r="B15" s="134">
        <v>8</v>
      </c>
      <c r="C15" s="123" t="s">
        <v>188</v>
      </c>
      <c r="D15" s="123" t="s">
        <v>163</v>
      </c>
      <c r="E15" s="121" t="s">
        <v>152</v>
      </c>
      <c r="F15" s="122"/>
      <c r="G15" s="121" t="s">
        <v>206</v>
      </c>
      <c r="H15" s="122" t="s">
        <v>123</v>
      </c>
      <c r="I15" s="157" t="str">
        <f>CONCATENATE(G15,H15)</f>
        <v>JnrM1X</v>
      </c>
      <c r="J15" s="120">
        <v>66</v>
      </c>
      <c r="K15" s="157">
        <f>IF(ISBLANK(H15),"",VLOOKUP(H15,'WBT by Category'!$B$2:$H$38,7,FALSE))</f>
        <v>5.1184931156267597</v>
      </c>
      <c r="L15" s="134">
        <v>5000</v>
      </c>
      <c r="M15" s="127">
        <v>2.9645486111111116E-2</v>
      </c>
      <c r="N15" s="127">
        <v>4.3587962962962967E-2</v>
      </c>
      <c r="O15" s="128">
        <f>IF(ISBLANK(N15),"",N15-M15)</f>
        <v>1.3942476851851852E-2</v>
      </c>
      <c r="P15" s="127"/>
      <c r="Q15" s="127"/>
      <c r="R15" s="128" t="str">
        <f>IF(ISBLANK(Q15),"",Q15-P15)</f>
        <v/>
      </c>
      <c r="S15" s="129"/>
      <c r="T15" s="129"/>
      <c r="U15" s="128" t="str">
        <f>IF(ISBLANK(T15),"",T15-S15)</f>
        <v/>
      </c>
      <c r="V15" s="128">
        <f>IF(ISNUMBER(O15),SUM(O15,R15,U15),"")</f>
        <v>1.3942476851851852E-2</v>
      </c>
      <c r="W15" s="130">
        <f>IF(ISNUMBER(V15),V15*86400,"")</f>
        <v>1204.6299999999999</v>
      </c>
      <c r="X15" s="131">
        <f>IF(ISNUMBER(L15),L15/W15,"")</f>
        <v>4.1506520674397951</v>
      </c>
      <c r="Y15" s="132">
        <f>IF(ISNUMBER(L15),(L15*100)/K15/W15,"")</f>
        <v>81.091289441571277</v>
      </c>
      <c r="Z15" s="96">
        <f t="shared" si="0"/>
        <v>4.385115623048975</v>
      </c>
      <c r="AA15" s="6"/>
      <c r="AB15" s="6"/>
      <c r="AC15" s="6"/>
    </row>
    <row r="16" spans="1:29" s="7" customFormat="1" ht="20.25" customHeight="1">
      <c r="A16" s="136">
        <v>0.31388888888888899</v>
      </c>
      <c r="B16" s="134">
        <v>9</v>
      </c>
      <c r="C16" s="123" t="s">
        <v>185</v>
      </c>
      <c r="D16" s="123" t="s">
        <v>160</v>
      </c>
      <c r="E16" s="121" t="s">
        <v>152</v>
      </c>
      <c r="F16" s="122"/>
      <c r="G16" s="121" t="s">
        <v>205</v>
      </c>
      <c r="H16" s="122" t="s">
        <v>123</v>
      </c>
      <c r="I16" s="157" t="str">
        <f>CONCATENATE(G16,H16)</f>
        <v>U23M1X</v>
      </c>
      <c r="J16" s="120">
        <v>87.3</v>
      </c>
      <c r="K16" s="157">
        <f>IF(ISBLANK(H16),"",VLOOKUP(H16,'WBT by Category'!$B$2:$H$38,7,FALSE))</f>
        <v>5.1184931156267597</v>
      </c>
      <c r="L16" s="134">
        <v>5000</v>
      </c>
      <c r="M16" s="127">
        <v>2.8551504629629632E-2</v>
      </c>
      <c r="N16" s="127">
        <v>4.267071759259259E-2</v>
      </c>
      <c r="O16" s="128">
        <f>IF(ISBLANK(N16),"",N16-M16)</f>
        <v>1.4119212962962958E-2</v>
      </c>
      <c r="P16" s="127"/>
      <c r="Q16" s="127"/>
      <c r="R16" s="128" t="str">
        <f>IF(ISBLANK(Q16),"",Q16-P16)</f>
        <v/>
      </c>
      <c r="S16" s="129"/>
      <c r="T16" s="129"/>
      <c r="U16" s="128" t="str">
        <f>IF(ISBLANK(T16),"",T16-S16)</f>
        <v/>
      </c>
      <c r="V16" s="128">
        <f>IF(ISNUMBER(O16),SUM(O16,R16,U16),"")</f>
        <v>1.4119212962962958E-2</v>
      </c>
      <c r="W16" s="130">
        <f>IF(ISNUMBER(V16),V16*86400,"")</f>
        <v>1219.8999999999996</v>
      </c>
      <c r="X16" s="131">
        <f>IF(ISNUMBER(L16),L16/W16,"")</f>
        <v>4.0986966144765979</v>
      </c>
      <c r="Y16" s="132">
        <f>IF(ISNUMBER(L16),(L16*100)/K16/W16,"")</f>
        <v>80.076235757029295</v>
      </c>
      <c r="Z16" s="96">
        <f t="shared" si="0"/>
        <v>5.4001693075909571</v>
      </c>
      <c r="AA16" s="6"/>
      <c r="AB16" s="6"/>
      <c r="AC16" s="6"/>
    </row>
    <row r="17" spans="1:29" s="7" customFormat="1" ht="20.25" customHeight="1">
      <c r="A17" s="136">
        <v>0.31874999999999998</v>
      </c>
      <c r="B17" s="134">
        <v>10</v>
      </c>
      <c r="C17" s="123" t="s">
        <v>196</v>
      </c>
      <c r="D17" s="123" t="s">
        <v>172</v>
      </c>
      <c r="E17" s="121" t="s">
        <v>152</v>
      </c>
      <c r="F17" s="122"/>
      <c r="G17" s="121" t="s">
        <v>205</v>
      </c>
      <c r="H17" s="122" t="s">
        <v>126</v>
      </c>
      <c r="I17" s="157" t="str">
        <f>CONCATENATE(G17,H17)</f>
        <v>U23W1X</v>
      </c>
      <c r="J17" s="120">
        <v>65.5</v>
      </c>
      <c r="K17" s="157">
        <f>IF(ISBLANK(H17),"",VLOOKUP(H17,'WBT by Category'!$B$2:$H$38,7,FALSE))</f>
        <v>4.67606555843913</v>
      </c>
      <c r="L17" s="134">
        <v>5000</v>
      </c>
      <c r="M17" s="127">
        <v>3.3358680555555555E-2</v>
      </c>
      <c r="N17" s="127">
        <v>4.8978819444444439E-2</v>
      </c>
      <c r="O17" s="128">
        <f>IF(ISBLANK(N17),"",N17-M17)</f>
        <v>1.5620138888888885E-2</v>
      </c>
      <c r="P17" s="127"/>
      <c r="Q17" s="127"/>
      <c r="R17" s="128" t="str">
        <f>IF(ISBLANK(Q17),"",Q17-P17)</f>
        <v/>
      </c>
      <c r="S17" s="129"/>
      <c r="T17" s="129"/>
      <c r="U17" s="128" t="str">
        <f>IF(ISBLANK(T17),"",T17-S17)</f>
        <v/>
      </c>
      <c r="V17" s="128">
        <f>IF(ISNUMBER(O17),SUM(O17,R17,U17),"")</f>
        <v>1.5620138888888885E-2</v>
      </c>
      <c r="W17" s="130">
        <f>IF(ISNUMBER(V17),V17*86400,"")</f>
        <v>1349.5799999999997</v>
      </c>
      <c r="X17" s="131">
        <f>IF(ISNUMBER(L17),L17/W17,"")</f>
        <v>3.7048563256716913</v>
      </c>
      <c r="Y17" s="132">
        <f>IF(ISNUMBER(L17),(L17*100)/K17/W17,"")</f>
        <v>79.230204952651945</v>
      </c>
      <c r="Z17" s="96">
        <f t="shared" si="0"/>
        <v>6.2462001119683066</v>
      </c>
      <c r="AA17" s="6"/>
      <c r="AB17" s="6"/>
      <c r="AC17" s="6"/>
    </row>
    <row r="18" spans="1:29" s="7" customFormat="1" ht="20.25" customHeight="1">
      <c r="A18" s="136">
        <v>0.31423611111111099</v>
      </c>
      <c r="B18" s="134">
        <v>11</v>
      </c>
      <c r="C18" s="138" t="s">
        <v>186</v>
      </c>
      <c r="D18" s="138" t="s">
        <v>161</v>
      </c>
      <c r="E18" s="121" t="s">
        <v>152</v>
      </c>
      <c r="F18" s="121"/>
      <c r="G18" s="121" t="s">
        <v>205</v>
      </c>
      <c r="H18" s="122" t="s">
        <v>123</v>
      </c>
      <c r="I18" s="157" t="str">
        <f>CONCATENATE(G18,H18)</f>
        <v>U23M1X</v>
      </c>
      <c r="J18" s="120">
        <v>80.599999999999994</v>
      </c>
      <c r="K18" s="157">
        <f>IF(ISBLANK(H18),"",VLOOKUP(H18,'WBT by Category'!$B$2:$H$38,7,FALSE))</f>
        <v>5.1184931156267597</v>
      </c>
      <c r="L18" s="134">
        <v>5000</v>
      </c>
      <c r="M18" s="127">
        <v>2.8962500000000002E-2</v>
      </c>
      <c r="N18" s="127">
        <v>4.3251041666666663E-2</v>
      </c>
      <c r="O18" s="128">
        <f>IF(ISBLANK(N18),"",N18-M18)</f>
        <v>1.4288541666666661E-2</v>
      </c>
      <c r="P18" s="127"/>
      <c r="Q18" s="127"/>
      <c r="R18" s="128" t="str">
        <f>IF(ISBLANK(Q18),"",Q18-P18)</f>
        <v/>
      </c>
      <c r="S18" s="129"/>
      <c r="T18" s="129"/>
      <c r="U18" s="128" t="str">
        <f>IF(ISBLANK(T18),"",T18-S18)</f>
        <v/>
      </c>
      <c r="V18" s="128">
        <f>IF(ISNUMBER(O18),SUM(O18,R18,U18),"")</f>
        <v>1.4288541666666661E-2</v>
      </c>
      <c r="W18" s="130">
        <f>IF(ISNUMBER(V18),V18*86400,"")</f>
        <v>1234.5299999999995</v>
      </c>
      <c r="X18" s="131">
        <f>IF(ISNUMBER(L18),L18/W18,"")</f>
        <v>4.050124338817203</v>
      </c>
      <c r="Y18" s="132">
        <f>IF(ISNUMBER(L18),(L18*100)/K18/W18,"")</f>
        <v>79.127279207471702</v>
      </c>
      <c r="Z18" s="96">
        <f t="shared" si="0"/>
        <v>6.3491258571485503</v>
      </c>
      <c r="AA18" s="6"/>
      <c r="AB18" s="6"/>
      <c r="AC18" s="6"/>
    </row>
    <row r="19" spans="1:29" s="7" customFormat="1" ht="20.25" customHeight="1">
      <c r="A19" s="136">
        <v>0.31631944444444399</v>
      </c>
      <c r="B19" s="134">
        <v>12</v>
      </c>
      <c r="C19" s="135" t="s">
        <v>185</v>
      </c>
      <c r="D19" s="123" t="s">
        <v>166</v>
      </c>
      <c r="E19" s="121" t="s">
        <v>152</v>
      </c>
      <c r="F19" s="122"/>
      <c r="G19" s="121" t="s">
        <v>206</v>
      </c>
      <c r="H19" s="122" t="s">
        <v>123</v>
      </c>
      <c r="I19" s="157" t="str">
        <f>CONCATENATE(G19,H19)</f>
        <v>JnrM1X</v>
      </c>
      <c r="J19" s="120">
        <v>82.4</v>
      </c>
      <c r="K19" s="157">
        <f>IF(ISBLANK(H19),"",VLOOKUP(H19,'WBT by Category'!$B$2:$H$38,7,FALSE))</f>
        <v>5.1184931156267597</v>
      </c>
      <c r="L19" s="134">
        <v>5000</v>
      </c>
      <c r="M19" s="127">
        <v>3.0738541666666664E-2</v>
      </c>
      <c r="N19" s="127">
        <v>4.5087731481481486E-2</v>
      </c>
      <c r="O19" s="128">
        <f>IF(ISBLANK(N19),"",N19-M19)</f>
        <v>1.4349189814814822E-2</v>
      </c>
      <c r="P19" s="127"/>
      <c r="Q19" s="127"/>
      <c r="R19" s="128" t="str">
        <f>IF(ISBLANK(Q19),"",Q19-P19)</f>
        <v/>
      </c>
      <c r="S19" s="129"/>
      <c r="T19" s="129"/>
      <c r="U19" s="128" t="str">
        <f>IF(ISBLANK(T19),"",T19-S19)</f>
        <v/>
      </c>
      <c r="V19" s="128">
        <f>IF(ISNUMBER(O19),SUM(O19,R19,U19),"")</f>
        <v>1.4349189814814822E-2</v>
      </c>
      <c r="W19" s="130">
        <f>IF(ISNUMBER(V19),V19*86400,"")</f>
        <v>1239.7700000000007</v>
      </c>
      <c r="X19" s="131">
        <f>IF(ISNUMBER(L19),L19/W19,"")</f>
        <v>4.0330061221032913</v>
      </c>
      <c r="Y19" s="132">
        <f>IF(ISNUMBER(L19),(L19*100)/K19/W19,"")</f>
        <v>78.792840607532</v>
      </c>
      <c r="Z19" s="96">
        <f t="shared" si="0"/>
        <v>6.6835644570882522</v>
      </c>
      <c r="AA19" s="6"/>
      <c r="AB19" s="6"/>
      <c r="AC19" s="6"/>
    </row>
    <row r="20" spans="1:29" s="7" customFormat="1" ht="20.25" customHeight="1">
      <c r="A20" s="136">
        <v>0.32048611111111103</v>
      </c>
      <c r="B20" s="134">
        <v>13</v>
      </c>
      <c r="C20" s="123" t="s">
        <v>201</v>
      </c>
      <c r="D20" s="123" t="s">
        <v>176</v>
      </c>
      <c r="E20" s="121" t="s">
        <v>152</v>
      </c>
      <c r="F20" s="122"/>
      <c r="G20" s="121" t="s">
        <v>205</v>
      </c>
      <c r="H20" s="122" t="s">
        <v>126</v>
      </c>
      <c r="I20" s="157" t="str">
        <f>CONCATENATE(G20,H20)</f>
        <v>U23W1X</v>
      </c>
      <c r="J20" s="120">
        <v>73.099999999999994</v>
      </c>
      <c r="K20" s="157">
        <f>IF(ISBLANK(H20),"",VLOOKUP(H20,'WBT by Category'!$B$2:$H$38,7,FALSE))</f>
        <v>4.67606555843913</v>
      </c>
      <c r="L20" s="134">
        <v>5000</v>
      </c>
      <c r="M20" s="127">
        <v>3.4817129629629628E-2</v>
      </c>
      <c r="N20" s="127">
        <v>5.0600347222222224E-2</v>
      </c>
      <c r="O20" s="128">
        <f>IF(ISBLANK(N20),"",N20-M20)</f>
        <v>1.5783217592592595E-2</v>
      </c>
      <c r="P20" s="127"/>
      <c r="Q20" s="127"/>
      <c r="R20" s="128" t="str">
        <f>IF(ISBLANK(Q20),"",Q20-P20)</f>
        <v/>
      </c>
      <c r="S20" s="129"/>
      <c r="T20" s="129"/>
      <c r="U20" s="128" t="str">
        <f>IF(ISBLANK(T20),"",T20-S20)</f>
        <v/>
      </c>
      <c r="V20" s="128">
        <f>IF(ISNUMBER(O20),SUM(O20,R20,U20),"")</f>
        <v>1.5783217592592595E-2</v>
      </c>
      <c r="W20" s="130">
        <f>IF(ISNUMBER(V20),V20*86400,"")</f>
        <v>1363.6700000000003</v>
      </c>
      <c r="X20" s="131">
        <f>IF(ISNUMBER(L20),L20/W20,"")</f>
        <v>3.6665762244531295</v>
      </c>
      <c r="Y20" s="132">
        <f>IF(ISNUMBER(L20),(L20*100)/K20/W20,"")</f>
        <v>78.411565848042386</v>
      </c>
      <c r="Z20" s="96">
        <f t="shared" si="0"/>
        <v>7.064839216577866</v>
      </c>
      <c r="AA20" s="6"/>
      <c r="AB20" s="6"/>
      <c r="AC20" s="6"/>
    </row>
    <row r="21" spans="1:29" s="7" customFormat="1" ht="20.25" customHeight="1">
      <c r="A21" s="136">
        <v>0.32118055555555602</v>
      </c>
      <c r="B21" s="134">
        <v>14</v>
      </c>
      <c r="C21" s="123" t="s">
        <v>203</v>
      </c>
      <c r="D21" s="123" t="s">
        <v>178</v>
      </c>
      <c r="E21" s="121" t="s">
        <v>152</v>
      </c>
      <c r="F21" s="122"/>
      <c r="G21" s="121" t="s">
        <v>205</v>
      </c>
      <c r="H21" s="122" t="s">
        <v>120</v>
      </c>
      <c r="I21" s="157" t="str">
        <f>CONCATENATE(G21,H21)</f>
        <v>U23LW1X</v>
      </c>
      <c r="J21" s="120">
        <v>57.6</v>
      </c>
      <c r="K21" s="157">
        <f>IF(ISBLANK(H21),"",VLOOKUP(H21,'WBT by Category'!$B$2:$H$38,7,FALSE))</f>
        <v>4.4998425055123077</v>
      </c>
      <c r="L21" s="134">
        <v>5000</v>
      </c>
      <c r="M21" s="127">
        <v>3.534189814814815E-2</v>
      </c>
      <c r="N21" s="127">
        <v>5.1765046296296295E-2</v>
      </c>
      <c r="O21" s="128">
        <f>IF(ISBLANK(N21),"",N21-M21)</f>
        <v>1.6423148148148145E-2</v>
      </c>
      <c r="P21" s="127"/>
      <c r="Q21" s="127"/>
      <c r="R21" s="128" t="str">
        <f>IF(ISBLANK(Q21),"",Q21-P21)</f>
        <v/>
      </c>
      <c r="S21" s="129"/>
      <c r="T21" s="129"/>
      <c r="U21" s="128" t="str">
        <f>IF(ISBLANK(T21),"",T21-S21)</f>
        <v/>
      </c>
      <c r="V21" s="128">
        <f>IF(ISNUMBER(O21),SUM(O21,R21,U21),"")</f>
        <v>1.6423148148148145E-2</v>
      </c>
      <c r="W21" s="130">
        <f>IF(ISNUMBER(V21),V21*86400,"")</f>
        <v>1418.9599999999998</v>
      </c>
      <c r="X21" s="131">
        <f>IF(ISNUMBER(L21),L21/W21,"")</f>
        <v>3.523707504087501</v>
      </c>
      <c r="Y21" s="132">
        <f>IF(ISNUMBER(L21),(L21*100)/K21/W21,"")</f>
        <v>78.307351863336535</v>
      </c>
      <c r="Z21" s="96">
        <f t="shared" si="0"/>
        <v>7.1690532012837167</v>
      </c>
      <c r="AA21" s="6"/>
      <c r="AB21" s="6"/>
      <c r="AC21" s="6"/>
    </row>
    <row r="22" spans="1:29" s="7" customFormat="1" ht="20.25" customHeight="1">
      <c r="A22" s="136">
        <v>0.31944444444444398</v>
      </c>
      <c r="B22" s="134">
        <v>15</v>
      </c>
      <c r="C22" s="123" t="s">
        <v>198</v>
      </c>
      <c r="D22" s="123" t="s">
        <v>173</v>
      </c>
      <c r="E22" s="121" t="s">
        <v>152</v>
      </c>
      <c r="F22" s="122"/>
      <c r="G22" s="121" t="s">
        <v>206</v>
      </c>
      <c r="H22" s="122" t="s">
        <v>126</v>
      </c>
      <c r="I22" s="157" t="str">
        <f>CONCATENATE(G22,H22)</f>
        <v>JnrW1X</v>
      </c>
      <c r="J22" s="120">
        <v>51.3</v>
      </c>
      <c r="K22" s="157">
        <f>IF(ISBLANK(H22),"",VLOOKUP(H22,'WBT by Category'!$B$2:$H$38,7,FALSE))</f>
        <v>4.67606555843913</v>
      </c>
      <c r="L22" s="134">
        <v>5000</v>
      </c>
      <c r="M22" s="127">
        <v>3.400740740740741E-2</v>
      </c>
      <c r="N22" s="127">
        <v>4.9835416666666667E-2</v>
      </c>
      <c r="O22" s="128">
        <f>IF(ISBLANK(N22),"",N22-M22)</f>
        <v>1.5828009259259257E-2</v>
      </c>
      <c r="P22" s="127"/>
      <c r="Q22" s="127"/>
      <c r="R22" s="128" t="str">
        <f>IF(ISBLANK(Q22),"",Q22-P22)</f>
        <v/>
      </c>
      <c r="S22" s="129"/>
      <c r="T22" s="129"/>
      <c r="U22" s="128" t="str">
        <f>IF(ISBLANK(T22),"",T22-S22)</f>
        <v/>
      </c>
      <c r="V22" s="128">
        <f>IF(ISNUMBER(O22),SUM(O22,R22,U22),"")</f>
        <v>1.5828009259259257E-2</v>
      </c>
      <c r="W22" s="130">
        <f>IF(ISNUMBER(V22),V22*86400,"")</f>
        <v>1367.5399999999997</v>
      </c>
      <c r="X22" s="131">
        <f>IF(ISNUMBER(L22),L22/W22,"")</f>
        <v>3.6562001842724898</v>
      </c>
      <c r="Y22" s="132">
        <f>IF(ISNUMBER(L22),(L22*100)/K22/W22,"")</f>
        <v>78.189669040759327</v>
      </c>
      <c r="Z22" s="96">
        <f t="shared" si="0"/>
        <v>7.2867360238609251</v>
      </c>
      <c r="AA22" s="6"/>
      <c r="AB22" s="6"/>
      <c r="AC22" s="6"/>
    </row>
    <row r="23" spans="1:29" s="7" customFormat="1" ht="20.25" customHeight="1">
      <c r="A23" s="136">
        <v>0.31979166666666697</v>
      </c>
      <c r="B23" s="134">
        <v>16</v>
      </c>
      <c r="C23" s="123" t="s">
        <v>199</v>
      </c>
      <c r="D23" s="123" t="s">
        <v>174</v>
      </c>
      <c r="E23" s="121" t="s">
        <v>152</v>
      </c>
      <c r="F23" s="122"/>
      <c r="G23" s="121" t="s">
        <v>205</v>
      </c>
      <c r="H23" s="122" t="s">
        <v>126</v>
      </c>
      <c r="I23" s="157" t="str">
        <f>CONCATENATE(G23,H23)</f>
        <v>U23W1X</v>
      </c>
      <c r="J23" s="120">
        <v>68.3</v>
      </c>
      <c r="K23" s="157">
        <f>IF(ISBLANK(H23),"",VLOOKUP(H23,'WBT by Category'!$B$2:$H$38,7,FALSE))</f>
        <v>4.67606555843913</v>
      </c>
      <c r="L23" s="134">
        <v>5000</v>
      </c>
      <c r="M23" s="127">
        <v>3.4310185185185187E-2</v>
      </c>
      <c r="N23" s="127">
        <v>5.0173495370370365E-2</v>
      </c>
      <c r="O23" s="128">
        <f>IF(ISBLANK(N23),"",N23-M23)</f>
        <v>1.5863310185185178E-2</v>
      </c>
      <c r="P23" s="127"/>
      <c r="Q23" s="127"/>
      <c r="R23" s="128" t="str">
        <f>IF(ISBLANK(Q23),"",Q23-P23)</f>
        <v/>
      </c>
      <c r="S23" s="129"/>
      <c r="T23" s="129"/>
      <c r="U23" s="128" t="str">
        <f>IF(ISBLANK(T23),"",T23-S23)</f>
        <v/>
      </c>
      <c r="V23" s="128">
        <f>IF(ISNUMBER(O23),SUM(O23,R23,U23),"")</f>
        <v>1.5863310185185178E-2</v>
      </c>
      <c r="W23" s="130">
        <f>IF(ISNUMBER(V23),V23*86400,"")</f>
        <v>1370.5899999999995</v>
      </c>
      <c r="X23" s="131">
        <f>IF(ISNUMBER(L23),L23/W23,"")</f>
        <v>3.6480639724498225</v>
      </c>
      <c r="Y23" s="132">
        <f>IF(ISNUMBER(L23),(L23*100)/K23/W23,"")</f>
        <v>78.01567208282566</v>
      </c>
      <c r="Z23" s="96">
        <f t="shared" si="0"/>
        <v>7.4607329817945924</v>
      </c>
      <c r="AA23" s="6"/>
      <c r="AB23" s="6"/>
      <c r="AC23" s="6"/>
    </row>
    <row r="24" spans="1:29" s="7" customFormat="1" ht="20.25" customHeight="1">
      <c r="A24" s="136">
        <v>0.31736111111111098</v>
      </c>
      <c r="B24" s="134">
        <v>17</v>
      </c>
      <c r="C24" s="123" t="s">
        <v>193</v>
      </c>
      <c r="D24" s="123" t="s">
        <v>169</v>
      </c>
      <c r="E24" s="121" t="s">
        <v>152</v>
      </c>
      <c r="F24" s="122"/>
      <c r="G24" s="121" t="s">
        <v>205</v>
      </c>
      <c r="H24" s="122" t="s">
        <v>32</v>
      </c>
      <c r="I24" s="157" t="str">
        <f>CONCATENATE(G24,H24)</f>
        <v>U23M2-</v>
      </c>
      <c r="J24" s="120" t="s">
        <v>207</v>
      </c>
      <c r="K24" s="157">
        <f>IF(ISBLANK(H24),"",VLOOKUP(H24,'WBT by Category'!$B$2:$H$38,7,FALSE))</f>
        <v>5.4274084124830395</v>
      </c>
      <c r="L24" s="134">
        <v>5000</v>
      </c>
      <c r="M24" s="127">
        <v>3.1861689814814818E-2</v>
      </c>
      <c r="N24" s="127">
        <v>4.5567708333333339E-2</v>
      </c>
      <c r="O24" s="128">
        <f>IF(ISBLANK(N24),"",N24-M24)</f>
        <v>1.370601851851852E-2</v>
      </c>
      <c r="P24" s="127"/>
      <c r="Q24" s="127"/>
      <c r="R24" s="128" t="str">
        <f>IF(ISBLANK(Q24),"",Q24-P24)</f>
        <v/>
      </c>
      <c r="S24" s="129"/>
      <c r="T24" s="129"/>
      <c r="U24" s="128" t="str">
        <f>IF(ISBLANK(T24),"",T24-S24)</f>
        <v/>
      </c>
      <c r="V24" s="128">
        <f>IF(ISNUMBER(O24),SUM(O24,R24,U24),"")</f>
        <v>1.370601851851852E-2</v>
      </c>
      <c r="W24" s="130">
        <f>IF(ISNUMBER(V24),V24*86400,"")</f>
        <v>1184.2</v>
      </c>
      <c r="X24" s="131">
        <f>IF(ISNUMBER(L24),L24/W24,"")</f>
        <v>4.2222597534200306</v>
      </c>
      <c r="Y24" s="132">
        <f>IF(ISNUMBER(L24),(L24*100)/K24/W24,"")</f>
        <v>77.795135956764057</v>
      </c>
      <c r="Z24" s="96">
        <f t="shared" si="0"/>
        <v>7.6812691078561954</v>
      </c>
      <c r="AA24" s="6"/>
      <c r="AB24" s="6"/>
      <c r="AC24" s="6"/>
    </row>
    <row r="25" spans="1:29" s="7" customFormat="1" ht="20.25" customHeight="1">
      <c r="A25" s="136">
        <v>0.32013888888888897</v>
      </c>
      <c r="B25" s="134">
        <v>18</v>
      </c>
      <c r="C25" s="123" t="s">
        <v>200</v>
      </c>
      <c r="D25" s="123" t="s">
        <v>175</v>
      </c>
      <c r="E25" s="121" t="s">
        <v>152</v>
      </c>
      <c r="F25" s="122"/>
      <c r="G25" s="121" t="s">
        <v>205</v>
      </c>
      <c r="H25" s="122" t="s">
        <v>126</v>
      </c>
      <c r="I25" s="157" t="str">
        <f>CONCATENATE(G25,H25)</f>
        <v>U23W1X</v>
      </c>
      <c r="J25" s="120">
        <v>71.900000000000006</v>
      </c>
      <c r="K25" s="157">
        <f>IF(ISBLANK(H25),"",VLOOKUP(H25,'WBT by Category'!$B$2:$H$38,7,FALSE))</f>
        <v>4.67606555843913</v>
      </c>
      <c r="L25" s="134">
        <v>5000</v>
      </c>
      <c r="M25" s="127">
        <v>3.4583449074074075E-2</v>
      </c>
      <c r="N25" s="127">
        <v>5.0520023148148151E-2</v>
      </c>
      <c r="O25" s="128">
        <f>IF(ISBLANK(N25),"",N25-M25)</f>
        <v>1.5936574074074075E-2</v>
      </c>
      <c r="P25" s="127"/>
      <c r="Q25" s="127"/>
      <c r="R25" s="128" t="str">
        <f>IF(ISBLANK(Q25),"",Q25-P25)</f>
        <v/>
      </c>
      <c r="S25" s="129"/>
      <c r="T25" s="129"/>
      <c r="U25" s="128" t="str">
        <f>IF(ISBLANK(T25),"",T25-S25)</f>
        <v/>
      </c>
      <c r="V25" s="128">
        <f>IF(ISNUMBER(O25),SUM(O25,R25,U25),"")</f>
        <v>1.5936574074074075E-2</v>
      </c>
      <c r="W25" s="130">
        <f>IF(ISNUMBER(V25),V25*86400,"")</f>
        <v>1376.92</v>
      </c>
      <c r="X25" s="131">
        <f>IF(ISNUMBER(L25),L25/W25,"")</f>
        <v>3.6312930308224152</v>
      </c>
      <c r="Y25" s="132">
        <f>IF(ISNUMBER(L25),(L25*100)/K25/W25,"")</f>
        <v>77.657017110652745</v>
      </c>
      <c r="Z25" s="96">
        <f t="shared" si="0"/>
        <v>7.8193879539675066</v>
      </c>
      <c r="AA25" s="6"/>
      <c r="AB25" s="6"/>
      <c r="AC25" s="6"/>
    </row>
    <row r="26" spans="1:29" s="7" customFormat="1" ht="20.25" customHeight="1">
      <c r="A26" s="136">
        <v>0.31562499999999999</v>
      </c>
      <c r="B26" s="134">
        <v>19</v>
      </c>
      <c r="C26" s="125" t="s">
        <v>189</v>
      </c>
      <c r="D26" s="123" t="s">
        <v>164</v>
      </c>
      <c r="E26" s="121" t="s">
        <v>152</v>
      </c>
      <c r="F26" s="122"/>
      <c r="G26" s="121" t="s">
        <v>205</v>
      </c>
      <c r="H26" s="122" t="s">
        <v>123</v>
      </c>
      <c r="I26" s="157" t="str">
        <f>CONCATENATE(G26,H26)</f>
        <v>U23M1X</v>
      </c>
      <c r="J26" s="120">
        <v>85.4</v>
      </c>
      <c r="K26" s="157">
        <f>IF(ISBLANK(H26),"",VLOOKUP(H26,'WBT by Category'!$B$2:$H$38,7,FALSE))</f>
        <v>5.1184931156267597</v>
      </c>
      <c r="L26" s="134">
        <v>5000</v>
      </c>
      <c r="M26" s="127">
        <v>2.9962731481481483E-2</v>
      </c>
      <c r="N26" s="127">
        <v>4.4791666666666667E-2</v>
      </c>
      <c r="O26" s="128">
        <f>IF(ISBLANK(N26),"",N26-M26)</f>
        <v>1.4828935185185185E-2</v>
      </c>
      <c r="P26" s="127"/>
      <c r="Q26" s="127"/>
      <c r="R26" s="128" t="str">
        <f>IF(ISBLANK(Q26),"",Q26-P26)</f>
        <v/>
      </c>
      <c r="S26" s="129"/>
      <c r="T26" s="129"/>
      <c r="U26" s="128" t="str">
        <f>IF(ISBLANK(T26),"",T26-S26)</f>
        <v/>
      </c>
      <c r="V26" s="128">
        <f>IF(ISNUMBER(O26),SUM(O26,R26,U26),"")</f>
        <v>1.4828935185185185E-2</v>
      </c>
      <c r="W26" s="130">
        <f>IF(ISNUMBER(V26),V26*86400,"")</f>
        <v>1281.22</v>
      </c>
      <c r="X26" s="131">
        <f>IF(ISNUMBER(L26),L26/W26,"")</f>
        <v>3.9025304007118216</v>
      </c>
      <c r="Y26" s="132">
        <f>IF(ISNUMBER(L26),(L26*100)/K26/W26,"")</f>
        <v>76.243736438706861</v>
      </c>
      <c r="Z26" s="96">
        <f t="shared" si="0"/>
        <v>9.2326686259133908</v>
      </c>
      <c r="AA26" s="6"/>
      <c r="AB26" s="6"/>
      <c r="AC26" s="6"/>
    </row>
    <row r="27" spans="1:29" s="8" customFormat="1" ht="20.25" customHeight="1">
      <c r="A27" s="136">
        <v>0.32083333333333303</v>
      </c>
      <c r="B27" s="134">
        <v>20</v>
      </c>
      <c r="C27" s="123" t="s">
        <v>202</v>
      </c>
      <c r="D27" s="123" t="s">
        <v>177</v>
      </c>
      <c r="E27" s="121" t="s">
        <v>152</v>
      </c>
      <c r="F27" s="122"/>
      <c r="G27" s="121" t="s">
        <v>205</v>
      </c>
      <c r="H27" s="122" t="s">
        <v>126</v>
      </c>
      <c r="I27" s="157" t="str">
        <f>CONCATENATE(G27,H27)</f>
        <v>U23W1X</v>
      </c>
      <c r="J27" s="120">
        <v>65.900000000000006</v>
      </c>
      <c r="K27" s="157">
        <f>IF(ISBLANK(H27),"",VLOOKUP(H27,'WBT by Category'!$B$2:$H$38,7,FALSE))</f>
        <v>4.67606555843913</v>
      </c>
      <c r="L27" s="134">
        <v>5000</v>
      </c>
      <c r="M27" s="127">
        <v>3.5094675925925925E-2</v>
      </c>
      <c r="N27" s="127">
        <v>5.1467245370370368E-2</v>
      </c>
      <c r="O27" s="128">
        <f>IF(ISBLANK(N27),"",N27-M27)</f>
        <v>1.6372569444444443E-2</v>
      </c>
      <c r="P27" s="127"/>
      <c r="Q27" s="127"/>
      <c r="R27" s="128" t="str">
        <f>IF(ISBLANK(Q27),"",Q27-P27)</f>
        <v/>
      </c>
      <c r="S27" s="129"/>
      <c r="T27" s="129"/>
      <c r="U27" s="128" t="str">
        <f>IF(ISBLANK(T27),"",T27-S27)</f>
        <v/>
      </c>
      <c r="V27" s="128">
        <f>IF(ISNUMBER(O27),SUM(O27,R27,U27),"")</f>
        <v>1.6372569444444443E-2</v>
      </c>
      <c r="W27" s="130">
        <f>IF(ISNUMBER(V27),V27*86400,"")</f>
        <v>1414.59</v>
      </c>
      <c r="X27" s="131">
        <f>IF(ISNUMBER(L27),L27/W27,"")</f>
        <v>3.5345930623007376</v>
      </c>
      <c r="Y27" s="132">
        <f>IF(ISNUMBER(L27),(L27*100)/K27/W27,"")</f>
        <v>75.58903993383241</v>
      </c>
      <c r="Z27" s="96">
        <f t="shared" si="0"/>
        <v>9.8873651307878418</v>
      </c>
      <c r="AA27" s="2"/>
      <c r="AB27" s="2"/>
      <c r="AC27" s="2"/>
    </row>
    <row r="28" spans="1:29" s="8" customFormat="1" ht="20.25" customHeight="1">
      <c r="A28" s="136">
        <v>0.31666666666666698</v>
      </c>
      <c r="B28" s="134">
        <v>21</v>
      </c>
      <c r="C28" s="135" t="s">
        <v>191</v>
      </c>
      <c r="D28" s="123" t="s">
        <v>167</v>
      </c>
      <c r="E28" s="121" t="s">
        <v>152</v>
      </c>
      <c r="F28" s="122"/>
      <c r="G28" s="121" t="s">
        <v>206</v>
      </c>
      <c r="H28" s="122" t="s">
        <v>123</v>
      </c>
      <c r="I28" s="157" t="str">
        <f>CONCATENATE(G28,H28)</f>
        <v>JnrM1X</v>
      </c>
      <c r="J28" s="120">
        <v>81.400000000000006</v>
      </c>
      <c r="K28" s="157">
        <f>IF(ISBLANK(H28),"",VLOOKUP(H28,'WBT by Category'!$B$2:$H$38,7,FALSE))</f>
        <v>5.1184931156267597</v>
      </c>
      <c r="L28" s="134">
        <v>5000</v>
      </c>
      <c r="M28" s="127">
        <v>3.1064699074074078E-2</v>
      </c>
      <c r="N28" s="127">
        <v>4.6162268518518519E-2</v>
      </c>
      <c r="O28" s="128">
        <f>IF(ISBLANK(N28),"",N28-M28)</f>
        <v>1.5097569444444441E-2</v>
      </c>
      <c r="P28" s="127"/>
      <c r="Q28" s="127"/>
      <c r="R28" s="128" t="str">
        <f>IF(ISBLANK(Q28),"",Q28-P28)</f>
        <v/>
      </c>
      <c r="S28" s="129"/>
      <c r="T28" s="129"/>
      <c r="U28" s="128" t="str">
        <f>IF(ISBLANK(T28),"",T28-S28)</f>
        <v/>
      </c>
      <c r="V28" s="128">
        <f>IF(ISNUMBER(O28),SUM(O28,R28,U28),"")</f>
        <v>1.5097569444444441E-2</v>
      </c>
      <c r="W28" s="130">
        <f>IF(ISNUMBER(V28),V28*86400,"")</f>
        <v>1304.4299999999998</v>
      </c>
      <c r="X28" s="131">
        <f>IF(ISNUMBER(L28),L28/W28,"")</f>
        <v>3.8330918485468755</v>
      </c>
      <c r="Y28" s="132">
        <f>IF(ISNUMBER(L28),(L28*100)/K28/W28,"")</f>
        <v>74.887115445060303</v>
      </c>
      <c r="Z28" s="96">
        <f t="shared" si="0"/>
        <v>10.589289619559949</v>
      </c>
      <c r="AA28" s="2"/>
      <c r="AB28" s="2"/>
      <c r="AC28" s="2"/>
    </row>
    <row r="29" spans="1:29" s="8" customFormat="1" ht="20.25" customHeight="1">
      <c r="A29" s="136">
        <v>0.31805555555555598</v>
      </c>
      <c r="B29" s="134">
        <v>22</v>
      </c>
      <c r="C29" s="123" t="s">
        <v>194</v>
      </c>
      <c r="D29" s="123" t="s">
        <v>170</v>
      </c>
      <c r="E29" s="121" t="s">
        <v>152</v>
      </c>
      <c r="F29" s="122"/>
      <c r="G29" s="121" t="s">
        <v>205</v>
      </c>
      <c r="H29" s="122" t="s">
        <v>34</v>
      </c>
      <c r="I29" s="157" t="str">
        <f>CONCATENATE(G29,H29)</f>
        <v>U23W2-</v>
      </c>
      <c r="J29" s="120" t="s">
        <v>208</v>
      </c>
      <c r="K29" s="157">
        <f>IF(ISBLANK(H29),"",VLOOKUP(H29,'WBT by Category'!$B$2:$H$38,7,FALSE))</f>
        <v>4.8890192627358955</v>
      </c>
      <c r="L29" s="134">
        <v>5000</v>
      </c>
      <c r="M29" s="127">
        <v>3.2376620370370368E-2</v>
      </c>
      <c r="N29" s="127">
        <v>4.8287847222222215E-2</v>
      </c>
      <c r="O29" s="128">
        <f>IF(ISBLANK(N29),"",N29-M29)</f>
        <v>1.5911226851851847E-2</v>
      </c>
      <c r="P29" s="127"/>
      <c r="Q29" s="127"/>
      <c r="R29" s="128" t="str">
        <f>IF(ISBLANK(Q29),"",Q29-P29)</f>
        <v/>
      </c>
      <c r="S29" s="129"/>
      <c r="T29" s="129"/>
      <c r="U29" s="128" t="str">
        <f>IF(ISBLANK(T29),"",T29-S29)</f>
        <v/>
      </c>
      <c r="V29" s="128">
        <f>IF(ISNUMBER(O29),SUM(O29,R29,U29),"")</f>
        <v>1.5911226851851847E-2</v>
      </c>
      <c r="W29" s="130">
        <f>IF(ISNUMBER(V29),V29*86400,"")</f>
        <v>1374.7299999999996</v>
      </c>
      <c r="X29" s="131">
        <f>IF(ISNUMBER(L29),L29/W29,"")</f>
        <v>3.6370778261913261</v>
      </c>
      <c r="Y29" s="132">
        <f>IF(ISNUMBER(L29),(L29*100)/K29/W29,"")</f>
        <v>74.392789856917375</v>
      </c>
      <c r="Z29" s="96">
        <f t="shared" si="0"/>
        <v>11.083615207702877</v>
      </c>
      <c r="AA29" s="2"/>
      <c r="AB29" s="2"/>
      <c r="AC29" s="2"/>
    </row>
    <row r="30" spans="1:29" s="7" customFormat="1" ht="20.25" customHeight="1">
      <c r="A30" s="136">
        <v>0.31597222222222199</v>
      </c>
      <c r="B30" s="134">
        <v>23</v>
      </c>
      <c r="C30" s="135" t="s">
        <v>190</v>
      </c>
      <c r="D30" s="124" t="s">
        <v>165</v>
      </c>
      <c r="E30" s="121" t="s">
        <v>152</v>
      </c>
      <c r="F30" s="122"/>
      <c r="G30" s="121" t="s">
        <v>206</v>
      </c>
      <c r="H30" s="122" t="s">
        <v>123</v>
      </c>
      <c r="I30" s="157" t="str">
        <f>CONCATENATE(G30,H30)</f>
        <v>JnrM1X</v>
      </c>
      <c r="J30" s="120">
        <v>79.599999999999994</v>
      </c>
      <c r="K30" s="157">
        <f>IF(ISBLANK(H30),"",VLOOKUP(H30,'WBT by Category'!$B$2:$H$38,7,FALSE))</f>
        <v>5.1184931156267597</v>
      </c>
      <c r="L30" s="134">
        <v>5000</v>
      </c>
      <c r="M30" s="127">
        <v>3.0321064814814818E-2</v>
      </c>
      <c r="N30" s="127">
        <v>4.568310185185185E-2</v>
      </c>
      <c r="O30" s="128">
        <f>IF(ISBLANK(N30),"",N30-M30)</f>
        <v>1.5362037037037032E-2</v>
      </c>
      <c r="P30" s="127"/>
      <c r="Q30" s="127"/>
      <c r="R30" s="128" t="str">
        <f>IF(ISBLANK(Q30),"",Q30-P30)</f>
        <v/>
      </c>
      <c r="S30" s="129"/>
      <c r="T30" s="129"/>
      <c r="U30" s="128" t="str">
        <f>IF(ISBLANK(T30),"",T30-S30)</f>
        <v/>
      </c>
      <c r="V30" s="128">
        <f>IF(ISNUMBER(O30),SUM(O30,R30,U30),"")</f>
        <v>1.5362037037037032E-2</v>
      </c>
      <c r="W30" s="130">
        <f>IF(ISNUMBER(V30),V30*86400,"")</f>
        <v>1327.2799999999995</v>
      </c>
      <c r="X30" s="131">
        <f>IF(ISNUMBER(L30),L30/W30,"")</f>
        <v>3.7671026460129</v>
      </c>
      <c r="Y30" s="132">
        <f>IF(ISNUMBER(L30),(L30*100)/K30/W30,"")</f>
        <v>73.597884395154026</v>
      </c>
      <c r="Z30" s="96">
        <f t="shared" si="0"/>
        <v>11.878520669466226</v>
      </c>
      <c r="AA30" s="6"/>
      <c r="AB30" s="6"/>
      <c r="AC30" s="6"/>
    </row>
    <row r="31" spans="1:29" s="7" customFormat="1" ht="20.25" customHeight="1">
      <c r="A31" s="136">
        <v>0.32152777777777802</v>
      </c>
      <c r="B31" s="134">
        <v>24</v>
      </c>
      <c r="C31" s="123" t="s">
        <v>204</v>
      </c>
      <c r="D31" s="123" t="s">
        <v>179</v>
      </c>
      <c r="E31" s="121" t="s">
        <v>152</v>
      </c>
      <c r="F31" s="122"/>
      <c r="G31" s="121" t="s">
        <v>206</v>
      </c>
      <c r="H31" s="122" t="s">
        <v>126</v>
      </c>
      <c r="I31" s="157" t="str">
        <f>CONCATENATE(G31,H31)</f>
        <v>JnrW1X</v>
      </c>
      <c r="J31" s="122">
        <v>66</v>
      </c>
      <c r="K31" s="157">
        <f>IF(ISBLANK(H31),"",VLOOKUP(H31,'WBT by Category'!$B$2:$H$38,7,FALSE))</f>
        <v>4.67606555843913</v>
      </c>
      <c r="L31" s="134">
        <v>5000</v>
      </c>
      <c r="M31" s="127">
        <v>3.5600694444444449E-2</v>
      </c>
      <c r="N31" s="127">
        <v>5.2539120370370368E-2</v>
      </c>
      <c r="O31" s="128">
        <f>IF(ISBLANK(N31),"",N31-M31)</f>
        <v>1.6938425925925919E-2</v>
      </c>
      <c r="P31" s="127"/>
      <c r="Q31" s="127"/>
      <c r="R31" s="128" t="str">
        <f>IF(ISBLANK(Q31),"",Q31-P31)</f>
        <v/>
      </c>
      <c r="S31" s="129"/>
      <c r="T31" s="129"/>
      <c r="U31" s="128" t="str">
        <f>IF(ISBLANK(T31),"",T31-S31)</f>
        <v/>
      </c>
      <c r="V31" s="128">
        <f>IF(ISNUMBER(O31),SUM(O31,R31,U31),"")</f>
        <v>1.6938425925925919E-2</v>
      </c>
      <c r="W31" s="130">
        <f>IF(ISNUMBER(V31),V31*86400,"")</f>
        <v>1463.4799999999993</v>
      </c>
      <c r="X31" s="131">
        <f>IF(ISNUMBER(L31),L31/W31,"")</f>
        <v>3.4165140623718822</v>
      </c>
      <c r="Y31" s="132">
        <f>IF(ISNUMBER(L31),(L31*100)/K31/W31,"")</f>
        <v>73.063861480853873</v>
      </c>
      <c r="Z31" s="96">
        <f t="shared" si="0"/>
        <v>12.412543583766379</v>
      </c>
      <c r="AA31" s="6"/>
      <c r="AB31" s="6"/>
      <c r="AC31" s="6"/>
    </row>
    <row r="32" spans="1:29" s="7" customFormat="1" ht="20.25" customHeight="1">
      <c r="A32" s="136">
        <v>0.31701388888888898</v>
      </c>
      <c r="B32" s="134">
        <v>25</v>
      </c>
      <c r="C32" s="123" t="s">
        <v>192</v>
      </c>
      <c r="D32" s="123" t="s">
        <v>168</v>
      </c>
      <c r="E32" s="121" t="s">
        <v>152</v>
      </c>
      <c r="F32" s="122"/>
      <c r="G32" s="121" t="s">
        <v>206</v>
      </c>
      <c r="H32" s="122" t="s">
        <v>123</v>
      </c>
      <c r="I32" s="157" t="str">
        <f>CONCATENATE(G32,H32)</f>
        <v>JnrM1X</v>
      </c>
      <c r="J32" s="120">
        <v>65.3</v>
      </c>
      <c r="K32" s="157">
        <f>IF(ISBLANK(H32),"",VLOOKUP(H32,'WBT by Category'!$B$2:$H$38,7,FALSE))</f>
        <v>5.1184931156267597</v>
      </c>
      <c r="L32" s="134">
        <v>5000</v>
      </c>
      <c r="M32" s="127">
        <v>3.1447222222222224E-2</v>
      </c>
      <c r="N32" s="127">
        <v>4.7110532407407403E-2</v>
      </c>
      <c r="O32" s="128">
        <f>IF(ISBLANK(N32),"",N32-M32)</f>
        <v>1.5663310185185179E-2</v>
      </c>
      <c r="P32" s="127"/>
      <c r="Q32" s="127"/>
      <c r="R32" s="128" t="str">
        <f>IF(ISBLANK(Q32),"",Q32-P32)</f>
        <v/>
      </c>
      <c r="S32" s="129"/>
      <c r="T32" s="129"/>
      <c r="U32" s="128" t="str">
        <f>IF(ISBLANK(T32),"",T32-S32)</f>
        <v/>
      </c>
      <c r="V32" s="128">
        <f>IF(ISNUMBER(O32),SUM(O32,R32,U32),"")</f>
        <v>1.5663310185185179E-2</v>
      </c>
      <c r="W32" s="130">
        <f>IF(ISNUMBER(V32),V32*86400,"")</f>
        <v>1353.3099999999995</v>
      </c>
      <c r="X32" s="131">
        <f>IF(ISNUMBER(L32),L32/W32,"")</f>
        <v>3.694644981563723</v>
      </c>
      <c r="Y32" s="132">
        <f>IF(ISNUMBER(L32),(L32*100)/K32/W32,"")</f>
        <v>72.182279004810454</v>
      </c>
      <c r="Z32" s="96">
        <f t="shared" si="0"/>
        <v>13.294126059809798</v>
      </c>
      <c r="AA32" s="6"/>
      <c r="AB32" s="6"/>
      <c r="AC32" s="6"/>
    </row>
    <row r="33" spans="1:29" s="8" customFormat="1" ht="20.25" customHeight="1">
      <c r="A33" s="92"/>
      <c r="B33" s="158"/>
      <c r="C33" s="159"/>
      <c r="D33" s="159"/>
      <c r="E33" s="162"/>
      <c r="F33" s="163"/>
      <c r="G33" s="121"/>
      <c r="H33" s="122"/>
      <c r="I33" s="119" t="str">
        <f t="shared" ref="I33:I48" si="1">CONCATENATE(G33,H33)</f>
        <v/>
      </c>
      <c r="J33" s="164"/>
      <c r="K33" s="157" t="str">
        <f>IF(ISBLANK(H33),"",VLOOKUP(H33,'WBT by Category'!$B$2:$H$38,7,FALSE))</f>
        <v/>
      </c>
      <c r="L33" s="134">
        <v>5000</v>
      </c>
      <c r="M33" s="165"/>
      <c r="N33" s="165"/>
      <c r="O33" s="85" t="str">
        <f t="shared" ref="O33:O48" si="2">IF(ISBLANK(N33),"",N33-M33)</f>
        <v/>
      </c>
      <c r="P33" s="165"/>
      <c r="Q33" s="165"/>
      <c r="R33" s="85" t="str">
        <f t="shared" ref="R33:R48" si="3">IF(ISBLANK(Q33),"",Q33-P33)</f>
        <v/>
      </c>
      <c r="S33" s="86"/>
      <c r="T33" s="86"/>
      <c r="U33" s="85" t="str">
        <f t="shared" ref="U33:U48" si="4">IF(ISBLANK(T33),"",T33-S33)</f>
        <v/>
      </c>
      <c r="V33" s="85" t="str">
        <f t="shared" ref="V33:V48" si="5">IF(ISNUMBER(O33),SUM(O33,R33,U33),"")</f>
        <v/>
      </c>
      <c r="W33" s="87" t="str">
        <f t="shared" ref="W33:W48" si="6">IF(ISNUMBER(V33),V33*86400,"")</f>
        <v/>
      </c>
      <c r="X33" s="88" t="e">
        <f t="shared" ref="X33:X48" si="7">IF(ISNUMBER(L33),L33/W33,"")</f>
        <v>#VALUE!</v>
      </c>
      <c r="Y33" s="89" t="e">
        <f t="shared" ref="Y33:Y48" si="8">IF(ISNUMBER(L33),(L33*100)/K33/W33,"")</f>
        <v>#VALUE!</v>
      </c>
      <c r="Z33" s="96" t="e">
        <f t="shared" si="0"/>
        <v>#VALUE!</v>
      </c>
      <c r="AA33" s="2"/>
      <c r="AB33" s="2"/>
      <c r="AC33" s="2"/>
    </row>
    <row r="34" spans="1:29" s="8" customFormat="1" ht="20.25" customHeight="1">
      <c r="A34" s="92"/>
      <c r="B34" s="158"/>
      <c r="C34" s="159"/>
      <c r="D34" s="159"/>
      <c r="E34" s="162"/>
      <c r="F34" s="163"/>
      <c r="G34" s="121"/>
      <c r="H34" s="122"/>
      <c r="I34" s="119" t="str">
        <f t="shared" si="1"/>
        <v/>
      </c>
      <c r="J34" s="164"/>
      <c r="K34" s="157" t="str">
        <f>IF(ISBLANK(H34),"",VLOOKUP(H34,'WBT by Category'!$B$2:$H$38,7,FALSE))</f>
        <v/>
      </c>
      <c r="L34" s="134">
        <v>5000</v>
      </c>
      <c r="M34" s="165"/>
      <c r="N34" s="165"/>
      <c r="O34" s="85" t="str">
        <f t="shared" si="2"/>
        <v/>
      </c>
      <c r="P34" s="165"/>
      <c r="Q34" s="165"/>
      <c r="R34" s="85" t="str">
        <f t="shared" si="3"/>
        <v/>
      </c>
      <c r="S34" s="86"/>
      <c r="T34" s="86"/>
      <c r="U34" s="85" t="str">
        <f t="shared" si="4"/>
        <v/>
      </c>
      <c r="V34" s="85" t="str">
        <f t="shared" si="5"/>
        <v/>
      </c>
      <c r="W34" s="87" t="str">
        <f t="shared" si="6"/>
        <v/>
      </c>
      <c r="X34" s="88" t="e">
        <f t="shared" si="7"/>
        <v>#VALUE!</v>
      </c>
      <c r="Y34" s="89" t="e">
        <f t="shared" si="8"/>
        <v>#VALUE!</v>
      </c>
      <c r="Z34" s="96" t="e">
        <f t="shared" si="0"/>
        <v>#VALUE!</v>
      </c>
      <c r="AA34" s="2"/>
      <c r="AB34" s="2"/>
      <c r="AC34" s="2"/>
    </row>
    <row r="35" spans="1:29" s="8" customFormat="1" ht="20.25" customHeight="1">
      <c r="A35" s="92"/>
      <c r="B35" s="158"/>
      <c r="C35" s="159"/>
      <c r="D35" s="159"/>
      <c r="E35" s="162"/>
      <c r="F35" s="163"/>
      <c r="G35" s="121"/>
      <c r="H35" s="122"/>
      <c r="I35" s="119" t="str">
        <f t="shared" si="1"/>
        <v/>
      </c>
      <c r="J35" s="164"/>
      <c r="K35" s="157" t="str">
        <f>IF(ISBLANK(H35),"",VLOOKUP(H35,'WBT by Category'!$B$2:$H$38,7,FALSE))</f>
        <v/>
      </c>
      <c r="L35" s="134">
        <v>5000</v>
      </c>
      <c r="M35" s="165"/>
      <c r="N35" s="165"/>
      <c r="O35" s="85" t="str">
        <f t="shared" si="2"/>
        <v/>
      </c>
      <c r="P35" s="165"/>
      <c r="Q35" s="165"/>
      <c r="R35" s="85" t="str">
        <f t="shared" si="3"/>
        <v/>
      </c>
      <c r="S35" s="86"/>
      <c r="T35" s="86"/>
      <c r="U35" s="85" t="str">
        <f t="shared" si="4"/>
        <v/>
      </c>
      <c r="V35" s="85" t="str">
        <f t="shared" si="5"/>
        <v/>
      </c>
      <c r="W35" s="87" t="str">
        <f t="shared" si="6"/>
        <v/>
      </c>
      <c r="X35" s="88" t="e">
        <f t="shared" si="7"/>
        <v>#VALUE!</v>
      </c>
      <c r="Y35" s="89" t="e">
        <f t="shared" si="8"/>
        <v>#VALUE!</v>
      </c>
      <c r="Z35" s="96" t="e">
        <f t="shared" si="0"/>
        <v>#VALUE!</v>
      </c>
      <c r="AA35" s="2"/>
      <c r="AB35" s="2"/>
      <c r="AC35" s="2"/>
    </row>
    <row r="36" spans="1:29" s="7" customFormat="1" ht="20.25" customHeight="1">
      <c r="A36" s="92"/>
      <c r="B36" s="158"/>
      <c r="C36" s="159"/>
      <c r="D36" s="159"/>
      <c r="E36" s="162"/>
      <c r="F36" s="163"/>
      <c r="G36" s="121"/>
      <c r="H36" s="122"/>
      <c r="I36" s="119" t="str">
        <f t="shared" si="1"/>
        <v/>
      </c>
      <c r="J36" s="164"/>
      <c r="K36" s="157" t="str">
        <f>IF(ISBLANK(H36),"",VLOOKUP(H36,'WBT by Category'!$B$2:$H$38,7,FALSE))</f>
        <v/>
      </c>
      <c r="L36" s="83"/>
      <c r="M36" s="165"/>
      <c r="N36" s="165"/>
      <c r="O36" s="85" t="str">
        <f t="shared" si="2"/>
        <v/>
      </c>
      <c r="P36" s="165"/>
      <c r="Q36" s="165"/>
      <c r="R36" s="85" t="str">
        <f t="shared" si="3"/>
        <v/>
      </c>
      <c r="S36" s="86"/>
      <c r="T36" s="86"/>
      <c r="U36" s="85" t="str">
        <f t="shared" si="4"/>
        <v/>
      </c>
      <c r="V36" s="85" t="str">
        <f t="shared" si="5"/>
        <v/>
      </c>
      <c r="W36" s="87" t="str">
        <f t="shared" si="6"/>
        <v/>
      </c>
      <c r="X36" s="88" t="str">
        <f t="shared" si="7"/>
        <v/>
      </c>
      <c r="Y36" s="89" t="str">
        <f t="shared" si="8"/>
        <v/>
      </c>
      <c r="Z36" s="96" t="e">
        <f t="shared" si="0"/>
        <v>#VALUE!</v>
      </c>
      <c r="AA36" s="6"/>
      <c r="AB36" s="6"/>
      <c r="AC36" s="6"/>
    </row>
    <row r="37" spans="1:29" s="7" customFormat="1" ht="20.25" customHeight="1">
      <c r="A37" s="92"/>
      <c r="B37" s="158"/>
      <c r="C37" s="161"/>
      <c r="D37" s="159"/>
      <c r="E37" s="162"/>
      <c r="F37" s="163"/>
      <c r="G37" s="121"/>
      <c r="H37" s="122"/>
      <c r="I37" s="119" t="str">
        <f t="shared" si="1"/>
        <v/>
      </c>
      <c r="J37" s="164"/>
      <c r="K37" s="157" t="str">
        <f>IF(ISBLANK(H37),"",VLOOKUP(H37,'WBT by Category'!$B$2:$H$38,7,FALSE))</f>
        <v/>
      </c>
      <c r="L37" s="83"/>
      <c r="M37" s="165"/>
      <c r="N37" s="165"/>
      <c r="O37" s="85" t="str">
        <f t="shared" si="2"/>
        <v/>
      </c>
      <c r="P37" s="165"/>
      <c r="Q37" s="165"/>
      <c r="R37" s="85" t="str">
        <f t="shared" si="3"/>
        <v/>
      </c>
      <c r="S37" s="86"/>
      <c r="T37" s="86"/>
      <c r="U37" s="85" t="str">
        <f t="shared" si="4"/>
        <v/>
      </c>
      <c r="V37" s="85" t="str">
        <f t="shared" si="5"/>
        <v/>
      </c>
      <c r="W37" s="87" t="str">
        <f t="shared" si="6"/>
        <v/>
      </c>
      <c r="X37" s="88" t="str">
        <f t="shared" si="7"/>
        <v/>
      </c>
      <c r="Y37" s="89" t="str">
        <f t="shared" si="8"/>
        <v/>
      </c>
      <c r="Z37" s="96" t="e">
        <f t="shared" si="0"/>
        <v>#VALUE!</v>
      </c>
      <c r="AA37" s="6"/>
      <c r="AB37" s="6"/>
      <c r="AC37" s="6"/>
    </row>
    <row r="38" spans="1:29" s="7" customFormat="1" ht="20.25" customHeight="1">
      <c r="A38" s="92"/>
      <c r="B38" s="158"/>
      <c r="C38" s="159"/>
      <c r="D38" s="159"/>
      <c r="E38" s="162"/>
      <c r="F38" s="163"/>
      <c r="G38" s="121"/>
      <c r="H38" s="122"/>
      <c r="I38" s="119" t="str">
        <f t="shared" si="1"/>
        <v/>
      </c>
      <c r="J38" s="164"/>
      <c r="K38" s="157" t="str">
        <f>IF(ISBLANK(H38),"",VLOOKUP(H38,'WBT by Category'!$B$2:$H$38,7,FALSE))</f>
        <v/>
      </c>
      <c r="L38" s="83"/>
      <c r="M38" s="165"/>
      <c r="N38" s="165"/>
      <c r="O38" s="85" t="str">
        <f t="shared" si="2"/>
        <v/>
      </c>
      <c r="P38" s="165"/>
      <c r="Q38" s="165"/>
      <c r="R38" s="85" t="str">
        <f t="shared" si="3"/>
        <v/>
      </c>
      <c r="S38" s="86"/>
      <c r="T38" s="86"/>
      <c r="U38" s="85" t="str">
        <f t="shared" si="4"/>
        <v/>
      </c>
      <c r="V38" s="85" t="str">
        <f t="shared" si="5"/>
        <v/>
      </c>
      <c r="W38" s="87" t="str">
        <f t="shared" si="6"/>
        <v/>
      </c>
      <c r="X38" s="88" t="str">
        <f t="shared" si="7"/>
        <v/>
      </c>
      <c r="Y38" s="89" t="str">
        <f t="shared" si="8"/>
        <v/>
      </c>
      <c r="Z38" s="96" t="e">
        <f t="shared" si="0"/>
        <v>#VALUE!</v>
      </c>
      <c r="AA38" s="6"/>
      <c r="AB38" s="6"/>
      <c r="AC38" s="6"/>
    </row>
    <row r="39" spans="1:29" s="7" customFormat="1" ht="20.25" customHeight="1">
      <c r="A39" s="92"/>
      <c r="B39" s="158"/>
      <c r="C39" s="159"/>
      <c r="D39" s="159"/>
      <c r="E39" s="162"/>
      <c r="F39" s="163"/>
      <c r="G39" s="121"/>
      <c r="H39" s="122"/>
      <c r="I39" s="119" t="str">
        <f t="shared" si="1"/>
        <v/>
      </c>
      <c r="J39" s="164"/>
      <c r="K39" s="157" t="str">
        <f>IF(ISBLANK(H39),"",VLOOKUP(H39,'WBT by Category'!$B$2:$H$38,7,FALSE))</f>
        <v/>
      </c>
      <c r="L39" s="83"/>
      <c r="M39" s="165"/>
      <c r="N39" s="165"/>
      <c r="O39" s="85" t="str">
        <f t="shared" si="2"/>
        <v/>
      </c>
      <c r="P39" s="165"/>
      <c r="Q39" s="165"/>
      <c r="R39" s="85" t="str">
        <f t="shared" si="3"/>
        <v/>
      </c>
      <c r="S39" s="86"/>
      <c r="T39" s="86"/>
      <c r="U39" s="85" t="str">
        <f t="shared" si="4"/>
        <v/>
      </c>
      <c r="V39" s="85" t="str">
        <f t="shared" si="5"/>
        <v/>
      </c>
      <c r="W39" s="87" t="str">
        <f t="shared" si="6"/>
        <v/>
      </c>
      <c r="X39" s="88" t="str">
        <f t="shared" si="7"/>
        <v/>
      </c>
      <c r="Y39" s="89" t="str">
        <f t="shared" si="8"/>
        <v/>
      </c>
      <c r="Z39" s="96" t="e">
        <f t="shared" si="0"/>
        <v>#VALUE!</v>
      </c>
      <c r="AA39" s="6"/>
      <c r="AB39" s="6"/>
      <c r="AC39" s="6"/>
    </row>
    <row r="40" spans="1:29" s="7" customFormat="1" ht="20.25" customHeight="1">
      <c r="A40" s="92"/>
      <c r="B40" s="158"/>
      <c r="C40" s="161"/>
      <c r="D40" s="159"/>
      <c r="E40" s="162"/>
      <c r="F40" s="163"/>
      <c r="G40" s="121"/>
      <c r="H40" s="122"/>
      <c r="I40" s="119" t="str">
        <f t="shared" si="1"/>
        <v/>
      </c>
      <c r="J40" s="164"/>
      <c r="K40" s="157" t="str">
        <f>IF(ISBLANK(H40),"",VLOOKUP(H40,'WBT by Category'!$B$2:$H$38,7,FALSE))</f>
        <v/>
      </c>
      <c r="L40" s="83"/>
      <c r="M40" s="165"/>
      <c r="N40" s="165"/>
      <c r="O40" s="85" t="str">
        <f t="shared" si="2"/>
        <v/>
      </c>
      <c r="P40" s="165"/>
      <c r="Q40" s="165"/>
      <c r="R40" s="85" t="str">
        <f t="shared" si="3"/>
        <v/>
      </c>
      <c r="S40" s="86"/>
      <c r="T40" s="86"/>
      <c r="U40" s="85" t="str">
        <f t="shared" si="4"/>
        <v/>
      </c>
      <c r="V40" s="85" t="str">
        <f t="shared" si="5"/>
        <v/>
      </c>
      <c r="W40" s="87" t="str">
        <f t="shared" si="6"/>
        <v/>
      </c>
      <c r="X40" s="88" t="str">
        <f t="shared" si="7"/>
        <v/>
      </c>
      <c r="Y40" s="89" t="str">
        <f t="shared" si="8"/>
        <v/>
      </c>
      <c r="Z40" s="96" t="e">
        <f t="shared" si="0"/>
        <v>#VALUE!</v>
      </c>
      <c r="AA40" s="6"/>
      <c r="AB40" s="6"/>
      <c r="AC40" s="6"/>
    </row>
    <row r="41" spans="1:29" s="7" customFormat="1" ht="20.25" customHeight="1">
      <c r="A41" s="92"/>
      <c r="B41" s="158"/>
      <c r="C41" s="159"/>
      <c r="D41" s="159"/>
      <c r="E41" s="162"/>
      <c r="F41" s="163"/>
      <c r="G41" s="121"/>
      <c r="H41" s="122"/>
      <c r="I41" s="119" t="str">
        <f t="shared" si="1"/>
        <v/>
      </c>
      <c r="J41" s="164"/>
      <c r="K41" s="157" t="str">
        <f>IF(ISBLANK(H41),"",VLOOKUP(H41,'WBT by Category'!$B$2:$H$38,7,FALSE))</f>
        <v/>
      </c>
      <c r="L41" s="83"/>
      <c r="M41" s="165"/>
      <c r="N41" s="165"/>
      <c r="O41" s="85" t="str">
        <f t="shared" si="2"/>
        <v/>
      </c>
      <c r="P41" s="165"/>
      <c r="Q41" s="165"/>
      <c r="R41" s="85" t="str">
        <f t="shared" si="3"/>
        <v/>
      </c>
      <c r="S41" s="86"/>
      <c r="T41" s="86"/>
      <c r="U41" s="85" t="str">
        <f t="shared" si="4"/>
        <v/>
      </c>
      <c r="V41" s="85" t="str">
        <f t="shared" si="5"/>
        <v/>
      </c>
      <c r="W41" s="87" t="str">
        <f t="shared" si="6"/>
        <v/>
      </c>
      <c r="X41" s="88" t="str">
        <f t="shared" si="7"/>
        <v/>
      </c>
      <c r="Y41" s="89" t="str">
        <f t="shared" si="8"/>
        <v/>
      </c>
      <c r="Z41" s="96" t="e">
        <f t="shared" si="0"/>
        <v>#VALUE!</v>
      </c>
      <c r="AA41" s="6"/>
      <c r="AB41" s="6"/>
      <c r="AC41" s="6"/>
    </row>
    <row r="42" spans="1:29" s="7" customFormat="1" ht="20.25" customHeight="1">
      <c r="A42" s="92"/>
      <c r="B42" s="158"/>
      <c r="C42" s="159"/>
      <c r="D42" s="159"/>
      <c r="E42" s="162"/>
      <c r="F42" s="163"/>
      <c r="G42" s="121"/>
      <c r="H42" s="122"/>
      <c r="I42" s="119" t="str">
        <f t="shared" si="1"/>
        <v/>
      </c>
      <c r="J42" s="164"/>
      <c r="K42" s="157" t="str">
        <f>IF(ISBLANK(H42),"",VLOOKUP(H42,'WBT by Category'!$B$2:$H$38,7,FALSE))</f>
        <v/>
      </c>
      <c r="L42" s="83"/>
      <c r="M42" s="165"/>
      <c r="N42" s="165"/>
      <c r="O42" s="85" t="str">
        <f t="shared" si="2"/>
        <v/>
      </c>
      <c r="P42" s="165"/>
      <c r="Q42" s="165"/>
      <c r="R42" s="85" t="str">
        <f t="shared" si="3"/>
        <v/>
      </c>
      <c r="S42" s="86"/>
      <c r="T42" s="86"/>
      <c r="U42" s="85" t="str">
        <f t="shared" si="4"/>
        <v/>
      </c>
      <c r="V42" s="85" t="str">
        <f t="shared" si="5"/>
        <v/>
      </c>
      <c r="W42" s="87" t="str">
        <f t="shared" si="6"/>
        <v/>
      </c>
      <c r="X42" s="88" t="str">
        <f t="shared" si="7"/>
        <v/>
      </c>
      <c r="Y42" s="89" t="str">
        <f t="shared" si="8"/>
        <v/>
      </c>
      <c r="Z42" s="96" t="e">
        <f t="shared" si="0"/>
        <v>#VALUE!</v>
      </c>
      <c r="AA42" s="6"/>
      <c r="AB42" s="6"/>
      <c r="AC42" s="6"/>
    </row>
    <row r="43" spans="1:29" s="7" customFormat="1" ht="20.25" customHeight="1">
      <c r="A43" s="92"/>
      <c r="B43" s="158"/>
      <c r="C43" s="159"/>
      <c r="D43" s="159"/>
      <c r="E43" s="162"/>
      <c r="F43" s="163"/>
      <c r="G43" s="121"/>
      <c r="H43" s="122"/>
      <c r="I43" s="119" t="str">
        <f t="shared" si="1"/>
        <v/>
      </c>
      <c r="J43" s="164"/>
      <c r="K43" s="157" t="str">
        <f>IF(ISBLANK(H43),"",VLOOKUP(H43,'WBT by Category'!$B$2:$H$38,7,FALSE))</f>
        <v/>
      </c>
      <c r="L43" s="83"/>
      <c r="M43" s="165"/>
      <c r="N43" s="165"/>
      <c r="O43" s="85" t="str">
        <f t="shared" si="2"/>
        <v/>
      </c>
      <c r="P43" s="165"/>
      <c r="Q43" s="165"/>
      <c r="R43" s="85" t="str">
        <f t="shared" si="3"/>
        <v/>
      </c>
      <c r="S43" s="86"/>
      <c r="T43" s="86"/>
      <c r="U43" s="85" t="str">
        <f t="shared" si="4"/>
        <v/>
      </c>
      <c r="V43" s="85" t="str">
        <f t="shared" si="5"/>
        <v/>
      </c>
      <c r="W43" s="87" t="str">
        <f t="shared" si="6"/>
        <v/>
      </c>
      <c r="X43" s="88" t="str">
        <f t="shared" si="7"/>
        <v/>
      </c>
      <c r="Y43" s="89" t="str">
        <f t="shared" si="8"/>
        <v/>
      </c>
      <c r="Z43" s="96" t="e">
        <f t="shared" si="0"/>
        <v>#VALUE!</v>
      </c>
      <c r="AA43" s="6"/>
      <c r="AB43" s="6"/>
      <c r="AC43" s="6"/>
    </row>
    <row r="44" spans="1:29" s="7" customFormat="1" ht="20.25" customHeight="1">
      <c r="A44" s="92"/>
      <c r="B44" s="158"/>
      <c r="C44" s="159"/>
      <c r="D44" s="159"/>
      <c r="E44" s="162"/>
      <c r="F44" s="163"/>
      <c r="G44" s="121"/>
      <c r="H44" s="122"/>
      <c r="I44" s="119" t="str">
        <f t="shared" si="1"/>
        <v/>
      </c>
      <c r="J44" s="164"/>
      <c r="K44" s="157" t="str">
        <f>IF(ISBLANK(H44),"",VLOOKUP(H44,'WBT by Category'!$B$2:$H$38,7,FALSE))</f>
        <v/>
      </c>
      <c r="L44" s="83"/>
      <c r="M44" s="165"/>
      <c r="N44" s="165"/>
      <c r="O44" s="85" t="str">
        <f t="shared" si="2"/>
        <v/>
      </c>
      <c r="P44" s="165"/>
      <c r="Q44" s="165"/>
      <c r="R44" s="85" t="str">
        <f t="shared" si="3"/>
        <v/>
      </c>
      <c r="S44" s="86"/>
      <c r="T44" s="86"/>
      <c r="U44" s="85" t="str">
        <f t="shared" si="4"/>
        <v/>
      </c>
      <c r="V44" s="85" t="str">
        <f t="shared" si="5"/>
        <v/>
      </c>
      <c r="W44" s="87" t="str">
        <f t="shared" si="6"/>
        <v/>
      </c>
      <c r="X44" s="88" t="str">
        <f t="shared" si="7"/>
        <v/>
      </c>
      <c r="Y44" s="89" t="str">
        <f t="shared" si="8"/>
        <v/>
      </c>
      <c r="Z44" s="96" t="e">
        <f t="shared" si="0"/>
        <v>#VALUE!</v>
      </c>
      <c r="AA44" s="6"/>
      <c r="AB44" s="6"/>
      <c r="AC44" s="6"/>
    </row>
    <row r="45" spans="1:29" s="7" customFormat="1" ht="20.25" customHeight="1">
      <c r="A45" s="92"/>
      <c r="B45" s="158"/>
      <c r="C45" s="161"/>
      <c r="D45" s="159"/>
      <c r="E45" s="162"/>
      <c r="F45" s="163"/>
      <c r="G45" s="121"/>
      <c r="H45" s="122"/>
      <c r="I45" s="119" t="str">
        <f t="shared" si="1"/>
        <v/>
      </c>
      <c r="J45" s="164"/>
      <c r="K45" s="157" t="str">
        <f>IF(ISBLANK(H45),"",VLOOKUP(H45,'WBT by Category'!$B$2:$H$38,7,FALSE))</f>
        <v/>
      </c>
      <c r="L45" s="83"/>
      <c r="M45" s="165"/>
      <c r="N45" s="165"/>
      <c r="O45" s="85" t="str">
        <f t="shared" si="2"/>
        <v/>
      </c>
      <c r="P45" s="165"/>
      <c r="Q45" s="165"/>
      <c r="R45" s="85" t="str">
        <f t="shared" si="3"/>
        <v/>
      </c>
      <c r="S45" s="86"/>
      <c r="T45" s="86"/>
      <c r="U45" s="85" t="str">
        <f t="shared" si="4"/>
        <v/>
      </c>
      <c r="V45" s="85" t="str">
        <f t="shared" si="5"/>
        <v/>
      </c>
      <c r="W45" s="87" t="str">
        <f t="shared" si="6"/>
        <v/>
      </c>
      <c r="X45" s="88" t="str">
        <f t="shared" si="7"/>
        <v/>
      </c>
      <c r="Y45" s="89" t="str">
        <f t="shared" si="8"/>
        <v/>
      </c>
      <c r="Z45" s="96" t="e">
        <f t="shared" si="0"/>
        <v>#VALUE!</v>
      </c>
      <c r="AA45" s="6"/>
      <c r="AB45" s="6"/>
      <c r="AC45" s="6"/>
    </row>
    <row r="46" spans="1:29" s="7" customFormat="1" ht="20.25" customHeight="1">
      <c r="A46" s="92"/>
      <c r="B46" s="158"/>
      <c r="C46" s="159"/>
      <c r="D46" s="159"/>
      <c r="E46" s="162"/>
      <c r="F46" s="163"/>
      <c r="G46" s="121"/>
      <c r="H46" s="122"/>
      <c r="I46" s="119" t="str">
        <f t="shared" si="1"/>
        <v/>
      </c>
      <c r="J46" s="164"/>
      <c r="K46" s="157" t="str">
        <f>IF(ISBLANK(H46),"",VLOOKUP(H46,'WBT by Category'!$B$2:$H$38,7,FALSE))</f>
        <v/>
      </c>
      <c r="L46" s="83"/>
      <c r="M46" s="165"/>
      <c r="N46" s="165"/>
      <c r="O46" s="85" t="str">
        <f t="shared" si="2"/>
        <v/>
      </c>
      <c r="P46" s="165"/>
      <c r="Q46" s="165"/>
      <c r="R46" s="85" t="str">
        <f t="shared" si="3"/>
        <v/>
      </c>
      <c r="S46" s="86"/>
      <c r="T46" s="86"/>
      <c r="U46" s="85" t="str">
        <f t="shared" si="4"/>
        <v/>
      </c>
      <c r="V46" s="85" t="str">
        <f t="shared" si="5"/>
        <v/>
      </c>
      <c r="W46" s="87" t="str">
        <f t="shared" si="6"/>
        <v/>
      </c>
      <c r="X46" s="88" t="str">
        <f t="shared" si="7"/>
        <v/>
      </c>
      <c r="Y46" s="89" t="str">
        <f t="shared" si="8"/>
        <v/>
      </c>
      <c r="Z46" s="96" t="e">
        <f t="shared" si="0"/>
        <v>#VALUE!</v>
      </c>
      <c r="AA46" s="6"/>
      <c r="AB46" s="6"/>
      <c r="AC46" s="6"/>
    </row>
    <row r="47" spans="1:29" s="7" customFormat="1" ht="20.25" customHeight="1">
      <c r="A47" s="92"/>
      <c r="B47" s="158"/>
      <c r="C47" s="159"/>
      <c r="D47" s="159"/>
      <c r="E47" s="162"/>
      <c r="F47" s="163"/>
      <c r="G47" s="121"/>
      <c r="H47" s="122"/>
      <c r="I47" s="119" t="str">
        <f t="shared" si="1"/>
        <v/>
      </c>
      <c r="J47" s="164"/>
      <c r="K47" s="157" t="str">
        <f>IF(ISBLANK(H47),"",VLOOKUP(H47,'WBT by Category'!$B$2:$H$38,7,FALSE))</f>
        <v/>
      </c>
      <c r="L47" s="83"/>
      <c r="M47" s="165"/>
      <c r="N47" s="165"/>
      <c r="O47" s="85" t="str">
        <f t="shared" si="2"/>
        <v/>
      </c>
      <c r="P47" s="165"/>
      <c r="Q47" s="165"/>
      <c r="R47" s="85" t="str">
        <f t="shared" si="3"/>
        <v/>
      </c>
      <c r="S47" s="86"/>
      <c r="T47" s="86"/>
      <c r="U47" s="85" t="str">
        <f t="shared" si="4"/>
        <v/>
      </c>
      <c r="V47" s="85" t="str">
        <f t="shared" si="5"/>
        <v/>
      </c>
      <c r="W47" s="87" t="str">
        <f t="shared" si="6"/>
        <v/>
      </c>
      <c r="X47" s="88" t="str">
        <f t="shared" si="7"/>
        <v/>
      </c>
      <c r="Y47" s="89" t="str">
        <f t="shared" si="8"/>
        <v/>
      </c>
      <c r="Z47" s="96" t="e">
        <f t="shared" si="0"/>
        <v>#VALUE!</v>
      </c>
      <c r="AA47" s="6"/>
      <c r="AB47" s="6"/>
      <c r="AC47" s="6"/>
    </row>
    <row r="48" spans="1:29" s="8" customFormat="1" ht="20.25" customHeight="1">
      <c r="A48" s="92"/>
      <c r="B48" s="158"/>
      <c r="C48" s="161"/>
      <c r="D48" s="159"/>
      <c r="E48" s="162"/>
      <c r="F48" s="163"/>
      <c r="G48" s="121"/>
      <c r="H48" s="122"/>
      <c r="I48" s="119" t="str">
        <f t="shared" si="1"/>
        <v/>
      </c>
      <c r="J48" s="164"/>
      <c r="K48" s="157" t="str">
        <f>IF(ISBLANK(H48),"",VLOOKUP(H48,'WBT by Category'!$B$2:$H$38,7,FALSE))</f>
        <v/>
      </c>
      <c r="L48" s="83"/>
      <c r="M48" s="165"/>
      <c r="N48" s="165"/>
      <c r="O48" s="85" t="str">
        <f t="shared" si="2"/>
        <v/>
      </c>
      <c r="P48" s="165"/>
      <c r="Q48" s="165"/>
      <c r="R48" s="85" t="str">
        <f t="shared" si="3"/>
        <v/>
      </c>
      <c r="S48" s="86"/>
      <c r="T48" s="86"/>
      <c r="U48" s="85" t="str">
        <f t="shared" si="4"/>
        <v/>
      </c>
      <c r="V48" s="85" t="str">
        <f t="shared" si="5"/>
        <v/>
      </c>
      <c r="W48" s="87" t="str">
        <f t="shared" si="6"/>
        <v/>
      </c>
      <c r="X48" s="88" t="str">
        <f t="shared" si="7"/>
        <v/>
      </c>
      <c r="Y48" s="89" t="str">
        <f t="shared" si="8"/>
        <v/>
      </c>
      <c r="Z48" s="96" t="e">
        <f t="shared" si="0"/>
        <v>#VALUE!</v>
      </c>
      <c r="AA48" s="2"/>
      <c r="AB48" s="2"/>
      <c r="AC48" s="2"/>
    </row>
    <row r="49" spans="1:29" s="8" customFormat="1" ht="20.25" customHeight="1">
      <c r="A49" s="92"/>
      <c r="B49" s="158"/>
      <c r="C49" s="159"/>
      <c r="D49" s="159"/>
      <c r="E49" s="162"/>
      <c r="F49" s="163"/>
      <c r="G49" s="121"/>
      <c r="H49" s="122"/>
      <c r="I49" s="119" t="str">
        <f t="shared" ref="I49:I76" si="9">CONCATENATE(G49,H49)</f>
        <v/>
      </c>
      <c r="J49" s="164"/>
      <c r="K49" s="157" t="str">
        <f>IF(ISBLANK(H49),"",VLOOKUP(H49,'WBT by Category'!$B$2:$H$38,7,FALSE))</f>
        <v/>
      </c>
      <c r="L49" s="83"/>
      <c r="M49" s="165"/>
      <c r="N49" s="165"/>
      <c r="O49" s="85" t="str">
        <f t="shared" ref="O49:O76" si="10">IF(ISBLANK(N49),"",N49-M49)</f>
        <v/>
      </c>
      <c r="P49" s="165"/>
      <c r="Q49" s="165"/>
      <c r="R49" s="85" t="str">
        <f t="shared" ref="R49:R76" si="11">IF(ISBLANK(Q49),"",Q49-P49)</f>
        <v/>
      </c>
      <c r="S49" s="86"/>
      <c r="T49" s="86"/>
      <c r="U49" s="85" t="str">
        <f t="shared" ref="U49:U76" si="12">IF(ISBLANK(T49),"",T49-S49)</f>
        <v/>
      </c>
      <c r="V49" s="85" t="str">
        <f t="shared" ref="V49:V76" si="13">IF(ISNUMBER(O49),SUM(O49,R49,U49),"")</f>
        <v/>
      </c>
      <c r="W49" s="87" t="str">
        <f t="shared" ref="W49:W76" si="14">IF(ISNUMBER(V49),V49*86400,"")</f>
        <v/>
      </c>
      <c r="X49" s="88" t="str">
        <f t="shared" ref="X49:X76" si="15">IF(ISNUMBER(L49),L49/W49,"")</f>
        <v/>
      </c>
      <c r="Y49" s="89" t="str">
        <f t="shared" ref="Y49:Y76" si="16">IF(ISNUMBER(L49),(L49*100)/K49/W49,"")</f>
        <v/>
      </c>
      <c r="Z49" s="96" t="e">
        <f t="shared" si="0"/>
        <v>#VALUE!</v>
      </c>
      <c r="AA49" s="2"/>
      <c r="AB49" s="2"/>
      <c r="AC49" s="2"/>
    </row>
    <row r="50" spans="1:29" s="8" customFormat="1" ht="20.25" customHeight="1">
      <c r="A50" s="92"/>
      <c r="B50" s="158"/>
      <c r="C50" s="159"/>
      <c r="D50" s="159"/>
      <c r="E50" s="162"/>
      <c r="F50" s="163"/>
      <c r="G50" s="121"/>
      <c r="H50" s="122"/>
      <c r="I50" s="119" t="str">
        <f t="shared" si="9"/>
        <v/>
      </c>
      <c r="J50" s="164"/>
      <c r="K50" s="157" t="str">
        <f>IF(ISBLANK(H50),"",VLOOKUP(H50,'WBT by Category'!$B$2:$H$38,7,FALSE))</f>
        <v/>
      </c>
      <c r="L50" s="83"/>
      <c r="M50" s="165"/>
      <c r="N50" s="165"/>
      <c r="O50" s="85" t="str">
        <f t="shared" si="10"/>
        <v/>
      </c>
      <c r="P50" s="165"/>
      <c r="Q50" s="165"/>
      <c r="R50" s="85" t="str">
        <f t="shared" si="11"/>
        <v/>
      </c>
      <c r="S50" s="86"/>
      <c r="T50" s="86"/>
      <c r="U50" s="85" t="str">
        <f t="shared" si="12"/>
        <v/>
      </c>
      <c r="V50" s="85" t="str">
        <f t="shared" si="13"/>
        <v/>
      </c>
      <c r="W50" s="87" t="str">
        <f t="shared" si="14"/>
        <v/>
      </c>
      <c r="X50" s="88" t="str">
        <f t="shared" si="15"/>
        <v/>
      </c>
      <c r="Y50" s="89" t="str">
        <f t="shared" si="16"/>
        <v/>
      </c>
      <c r="Z50" s="96" t="e">
        <f t="shared" ref="Z50:Z76" si="17">$Y$8-Y50</f>
        <v>#VALUE!</v>
      </c>
      <c r="AA50" s="2"/>
      <c r="AB50" s="2"/>
      <c r="AC50" s="2"/>
    </row>
    <row r="51" spans="1:29" s="8" customFormat="1" ht="20.25" customHeight="1">
      <c r="A51" s="92"/>
      <c r="B51" s="158"/>
      <c r="C51" s="159"/>
      <c r="D51" s="159"/>
      <c r="E51" s="162"/>
      <c r="F51" s="163"/>
      <c r="G51" s="121"/>
      <c r="H51" s="122"/>
      <c r="I51" s="119" t="str">
        <f t="shared" si="9"/>
        <v/>
      </c>
      <c r="J51" s="164"/>
      <c r="K51" s="157" t="str">
        <f>IF(ISBLANK(H51),"",VLOOKUP(H51,'WBT by Category'!$B$2:$H$38,7,FALSE))</f>
        <v/>
      </c>
      <c r="L51" s="83"/>
      <c r="M51" s="165"/>
      <c r="N51" s="165"/>
      <c r="O51" s="85" t="str">
        <f t="shared" si="10"/>
        <v/>
      </c>
      <c r="P51" s="165"/>
      <c r="Q51" s="165"/>
      <c r="R51" s="85" t="str">
        <f t="shared" si="11"/>
        <v/>
      </c>
      <c r="S51" s="86"/>
      <c r="T51" s="86"/>
      <c r="U51" s="85" t="str">
        <f t="shared" si="12"/>
        <v/>
      </c>
      <c r="V51" s="85" t="str">
        <f t="shared" si="13"/>
        <v/>
      </c>
      <c r="W51" s="87" t="str">
        <f t="shared" si="14"/>
        <v/>
      </c>
      <c r="X51" s="88" t="str">
        <f t="shared" si="15"/>
        <v/>
      </c>
      <c r="Y51" s="89" t="str">
        <f t="shared" si="16"/>
        <v/>
      </c>
      <c r="Z51" s="96" t="e">
        <f t="shared" si="17"/>
        <v>#VALUE!</v>
      </c>
      <c r="AA51" s="2"/>
      <c r="AB51" s="2"/>
      <c r="AC51" s="2"/>
    </row>
    <row r="52" spans="1:29" s="8" customFormat="1" ht="20.25" customHeight="1">
      <c r="A52" s="92"/>
      <c r="B52" s="158"/>
      <c r="C52" s="159"/>
      <c r="D52" s="159"/>
      <c r="E52" s="162"/>
      <c r="F52" s="163"/>
      <c r="G52" s="121"/>
      <c r="H52" s="122"/>
      <c r="I52" s="119" t="str">
        <f t="shared" si="9"/>
        <v/>
      </c>
      <c r="J52" s="164"/>
      <c r="K52" s="157" t="str">
        <f>IF(ISBLANK(H52),"",VLOOKUP(H52,'WBT by Category'!$B$2:$H$38,7,FALSE))</f>
        <v/>
      </c>
      <c r="L52" s="83"/>
      <c r="M52" s="165"/>
      <c r="N52" s="165"/>
      <c r="O52" s="85" t="str">
        <f t="shared" si="10"/>
        <v/>
      </c>
      <c r="P52" s="165"/>
      <c r="Q52" s="165"/>
      <c r="R52" s="85" t="str">
        <f t="shared" si="11"/>
        <v/>
      </c>
      <c r="S52" s="86"/>
      <c r="T52" s="86"/>
      <c r="U52" s="85" t="str">
        <f t="shared" si="12"/>
        <v/>
      </c>
      <c r="V52" s="85" t="str">
        <f t="shared" si="13"/>
        <v/>
      </c>
      <c r="W52" s="87" t="str">
        <f t="shared" si="14"/>
        <v/>
      </c>
      <c r="X52" s="88" t="str">
        <f t="shared" si="15"/>
        <v/>
      </c>
      <c r="Y52" s="89" t="str">
        <f t="shared" si="16"/>
        <v/>
      </c>
      <c r="Z52" s="96" t="e">
        <f t="shared" si="17"/>
        <v>#VALUE!</v>
      </c>
      <c r="AA52" s="2"/>
      <c r="AB52" s="2"/>
      <c r="AC52" s="2"/>
    </row>
    <row r="53" spans="1:29" s="8" customFormat="1" ht="20.25" customHeight="1">
      <c r="A53" s="92"/>
      <c r="B53" s="158"/>
      <c r="C53" s="159"/>
      <c r="D53" s="159"/>
      <c r="E53" s="162"/>
      <c r="F53" s="163"/>
      <c r="G53" s="121"/>
      <c r="H53" s="122"/>
      <c r="I53" s="119" t="str">
        <f t="shared" si="9"/>
        <v/>
      </c>
      <c r="J53" s="164"/>
      <c r="K53" s="157" t="str">
        <f>IF(ISBLANK(H53),"",VLOOKUP(H53,'WBT by Category'!$B$2:$H$38,7,FALSE))</f>
        <v/>
      </c>
      <c r="L53" s="83"/>
      <c r="M53" s="165"/>
      <c r="N53" s="165"/>
      <c r="O53" s="85" t="str">
        <f t="shared" si="10"/>
        <v/>
      </c>
      <c r="P53" s="165"/>
      <c r="Q53" s="165"/>
      <c r="R53" s="85" t="str">
        <f t="shared" si="11"/>
        <v/>
      </c>
      <c r="S53" s="86"/>
      <c r="T53" s="86"/>
      <c r="U53" s="85" t="str">
        <f t="shared" si="12"/>
        <v/>
      </c>
      <c r="V53" s="85" t="str">
        <f t="shared" si="13"/>
        <v/>
      </c>
      <c r="W53" s="87" t="str">
        <f t="shared" si="14"/>
        <v/>
      </c>
      <c r="X53" s="88" t="str">
        <f t="shared" si="15"/>
        <v/>
      </c>
      <c r="Y53" s="89" t="str">
        <f t="shared" si="16"/>
        <v/>
      </c>
      <c r="Z53" s="96" t="e">
        <f t="shared" si="17"/>
        <v>#VALUE!</v>
      </c>
      <c r="AA53" s="2"/>
      <c r="AB53" s="2"/>
      <c r="AC53" s="2"/>
    </row>
    <row r="54" spans="1:29" s="8" customFormat="1" ht="20.25" customHeight="1">
      <c r="A54" s="92"/>
      <c r="B54" s="158"/>
      <c r="C54" s="159"/>
      <c r="D54" s="159"/>
      <c r="E54" s="162"/>
      <c r="F54" s="163"/>
      <c r="G54" s="121"/>
      <c r="H54" s="122"/>
      <c r="I54" s="119" t="str">
        <f t="shared" si="9"/>
        <v/>
      </c>
      <c r="J54" s="164"/>
      <c r="K54" s="157" t="str">
        <f>IF(ISBLANK(H54),"",VLOOKUP(H54,'WBT by Category'!$B$2:$H$38,7,FALSE))</f>
        <v/>
      </c>
      <c r="L54" s="83"/>
      <c r="M54" s="165"/>
      <c r="N54" s="165"/>
      <c r="O54" s="85" t="str">
        <f t="shared" si="10"/>
        <v/>
      </c>
      <c r="P54" s="165"/>
      <c r="Q54" s="165"/>
      <c r="R54" s="85" t="str">
        <f t="shared" si="11"/>
        <v/>
      </c>
      <c r="S54" s="86"/>
      <c r="T54" s="86"/>
      <c r="U54" s="85" t="str">
        <f t="shared" si="12"/>
        <v/>
      </c>
      <c r="V54" s="85" t="str">
        <f t="shared" si="13"/>
        <v/>
      </c>
      <c r="W54" s="87" t="str">
        <f t="shared" si="14"/>
        <v/>
      </c>
      <c r="X54" s="88" t="str">
        <f t="shared" si="15"/>
        <v/>
      </c>
      <c r="Y54" s="89" t="str">
        <f t="shared" si="16"/>
        <v/>
      </c>
      <c r="Z54" s="96" t="e">
        <f t="shared" si="17"/>
        <v>#VALUE!</v>
      </c>
      <c r="AA54" s="2"/>
      <c r="AB54" s="2"/>
      <c r="AC54" s="2"/>
    </row>
    <row r="55" spans="1:29" s="8" customFormat="1" ht="20.25" customHeight="1">
      <c r="A55" s="92"/>
      <c r="B55" s="158"/>
      <c r="C55" s="161"/>
      <c r="D55" s="159"/>
      <c r="E55" s="162"/>
      <c r="F55" s="163"/>
      <c r="G55" s="121"/>
      <c r="H55" s="122"/>
      <c r="I55" s="119" t="str">
        <f t="shared" si="9"/>
        <v/>
      </c>
      <c r="J55" s="164"/>
      <c r="K55" s="157" t="str">
        <f>IF(ISBLANK(H55),"",VLOOKUP(H55,'WBT by Category'!$B$2:$H$38,7,FALSE))</f>
        <v/>
      </c>
      <c r="L55" s="83"/>
      <c r="M55" s="165"/>
      <c r="N55" s="165"/>
      <c r="O55" s="85" t="str">
        <f t="shared" si="10"/>
        <v/>
      </c>
      <c r="P55" s="165"/>
      <c r="Q55" s="165"/>
      <c r="R55" s="85" t="str">
        <f t="shared" si="11"/>
        <v/>
      </c>
      <c r="S55" s="86"/>
      <c r="T55" s="86"/>
      <c r="U55" s="85" t="str">
        <f t="shared" si="12"/>
        <v/>
      </c>
      <c r="V55" s="85" t="str">
        <f t="shared" si="13"/>
        <v/>
      </c>
      <c r="W55" s="87" t="str">
        <f t="shared" si="14"/>
        <v/>
      </c>
      <c r="X55" s="88" t="str">
        <f t="shared" si="15"/>
        <v/>
      </c>
      <c r="Y55" s="89" t="str">
        <f t="shared" si="16"/>
        <v/>
      </c>
      <c r="Z55" s="96" t="e">
        <f t="shared" si="17"/>
        <v>#VALUE!</v>
      </c>
      <c r="AA55" s="2"/>
      <c r="AB55" s="2"/>
      <c r="AC55" s="2"/>
    </row>
    <row r="56" spans="1:29" s="8" customFormat="1" ht="20.25" customHeight="1">
      <c r="A56" s="92"/>
      <c r="B56" s="158"/>
      <c r="C56" s="159"/>
      <c r="D56" s="159"/>
      <c r="E56" s="162"/>
      <c r="F56" s="163"/>
      <c r="G56" s="121"/>
      <c r="H56" s="122"/>
      <c r="I56" s="119" t="str">
        <f t="shared" si="9"/>
        <v/>
      </c>
      <c r="J56" s="164"/>
      <c r="K56" s="157" t="str">
        <f>IF(ISBLANK(H56),"",VLOOKUP(H56,'WBT by Category'!$B$2:$H$38,7,FALSE))</f>
        <v/>
      </c>
      <c r="L56" s="83"/>
      <c r="M56" s="165"/>
      <c r="N56" s="165"/>
      <c r="O56" s="85" t="str">
        <f t="shared" si="10"/>
        <v/>
      </c>
      <c r="P56" s="165"/>
      <c r="Q56" s="165"/>
      <c r="R56" s="85" t="str">
        <f t="shared" si="11"/>
        <v/>
      </c>
      <c r="S56" s="86"/>
      <c r="T56" s="86"/>
      <c r="U56" s="85" t="str">
        <f t="shared" si="12"/>
        <v/>
      </c>
      <c r="V56" s="85" t="str">
        <f t="shared" si="13"/>
        <v/>
      </c>
      <c r="W56" s="87" t="str">
        <f t="shared" si="14"/>
        <v/>
      </c>
      <c r="X56" s="88" t="str">
        <f t="shared" si="15"/>
        <v/>
      </c>
      <c r="Y56" s="89" t="str">
        <f t="shared" si="16"/>
        <v/>
      </c>
      <c r="Z56" s="96" t="e">
        <f t="shared" si="17"/>
        <v>#VALUE!</v>
      </c>
      <c r="AA56" s="2"/>
      <c r="AB56" s="2"/>
      <c r="AC56" s="2"/>
    </row>
    <row r="57" spans="1:29" s="8" customFormat="1" ht="20.25" customHeight="1">
      <c r="A57" s="92"/>
      <c r="B57" s="158"/>
      <c r="C57" s="159"/>
      <c r="D57" s="159"/>
      <c r="E57" s="162"/>
      <c r="F57" s="163"/>
      <c r="G57" s="121"/>
      <c r="H57" s="122"/>
      <c r="I57" s="119" t="str">
        <f t="shared" si="9"/>
        <v/>
      </c>
      <c r="J57" s="164"/>
      <c r="K57" s="157" t="str">
        <f>IF(ISBLANK(H57),"",VLOOKUP(H57,'WBT by Category'!$B$2:$H$38,7,FALSE))</f>
        <v/>
      </c>
      <c r="L57" s="83"/>
      <c r="M57" s="165"/>
      <c r="N57" s="165"/>
      <c r="O57" s="85" t="str">
        <f t="shared" si="10"/>
        <v/>
      </c>
      <c r="P57" s="165"/>
      <c r="Q57" s="165"/>
      <c r="R57" s="85" t="str">
        <f t="shared" si="11"/>
        <v/>
      </c>
      <c r="S57" s="86"/>
      <c r="T57" s="86"/>
      <c r="U57" s="85" t="str">
        <f t="shared" si="12"/>
        <v/>
      </c>
      <c r="V57" s="85" t="str">
        <f t="shared" si="13"/>
        <v/>
      </c>
      <c r="W57" s="87" t="str">
        <f t="shared" si="14"/>
        <v/>
      </c>
      <c r="X57" s="88" t="str">
        <f t="shared" si="15"/>
        <v/>
      </c>
      <c r="Y57" s="89" t="str">
        <f t="shared" si="16"/>
        <v/>
      </c>
      <c r="Z57" s="96" t="e">
        <f t="shared" si="17"/>
        <v>#VALUE!</v>
      </c>
      <c r="AA57" s="2"/>
      <c r="AB57" s="2"/>
      <c r="AC57" s="2"/>
    </row>
    <row r="58" spans="1:29" s="8" customFormat="1" ht="20.25" customHeight="1">
      <c r="A58" s="92"/>
      <c r="B58" s="158"/>
      <c r="C58" s="161"/>
      <c r="D58" s="159"/>
      <c r="E58" s="162"/>
      <c r="F58" s="163"/>
      <c r="G58" s="121"/>
      <c r="H58" s="122"/>
      <c r="I58" s="119" t="str">
        <f t="shared" si="9"/>
        <v/>
      </c>
      <c r="J58" s="164"/>
      <c r="K58" s="157" t="str">
        <f>IF(ISBLANK(H58),"",VLOOKUP(H58,'WBT by Category'!$B$2:$H$38,7,FALSE))</f>
        <v/>
      </c>
      <c r="L58" s="83"/>
      <c r="M58" s="165"/>
      <c r="N58" s="165"/>
      <c r="O58" s="85" t="str">
        <f t="shared" si="10"/>
        <v/>
      </c>
      <c r="P58" s="165"/>
      <c r="Q58" s="165"/>
      <c r="R58" s="85" t="str">
        <f t="shared" si="11"/>
        <v/>
      </c>
      <c r="S58" s="86"/>
      <c r="T58" s="86"/>
      <c r="U58" s="85" t="str">
        <f t="shared" si="12"/>
        <v/>
      </c>
      <c r="V58" s="85" t="str">
        <f t="shared" si="13"/>
        <v/>
      </c>
      <c r="W58" s="87" t="str">
        <f t="shared" si="14"/>
        <v/>
      </c>
      <c r="X58" s="88" t="str">
        <f t="shared" si="15"/>
        <v/>
      </c>
      <c r="Y58" s="89" t="str">
        <f t="shared" si="16"/>
        <v/>
      </c>
      <c r="Z58" s="96" t="e">
        <f t="shared" si="17"/>
        <v>#VALUE!</v>
      </c>
      <c r="AA58" s="2"/>
      <c r="AB58" s="2"/>
      <c r="AC58" s="2"/>
    </row>
    <row r="59" spans="1:29" s="7" customFormat="1" ht="20.25" customHeight="1">
      <c r="A59" s="92"/>
      <c r="B59" s="158"/>
      <c r="C59" s="161"/>
      <c r="D59" s="159"/>
      <c r="E59" s="162"/>
      <c r="F59" s="163"/>
      <c r="G59" s="121"/>
      <c r="H59" s="122"/>
      <c r="I59" s="119" t="str">
        <f t="shared" si="9"/>
        <v/>
      </c>
      <c r="J59" s="164"/>
      <c r="K59" s="157" t="str">
        <f>IF(ISBLANK(H59),"",VLOOKUP(H59,'WBT by Category'!$B$2:$H$38,7,FALSE))</f>
        <v/>
      </c>
      <c r="L59" s="83"/>
      <c r="M59" s="165"/>
      <c r="N59" s="165"/>
      <c r="O59" s="85" t="str">
        <f t="shared" si="10"/>
        <v/>
      </c>
      <c r="P59" s="165"/>
      <c r="Q59" s="165"/>
      <c r="R59" s="85" t="str">
        <f t="shared" si="11"/>
        <v/>
      </c>
      <c r="S59" s="86"/>
      <c r="T59" s="86"/>
      <c r="U59" s="85" t="str">
        <f t="shared" si="12"/>
        <v/>
      </c>
      <c r="V59" s="85" t="str">
        <f t="shared" si="13"/>
        <v/>
      </c>
      <c r="W59" s="87" t="str">
        <f t="shared" si="14"/>
        <v/>
      </c>
      <c r="X59" s="88" t="str">
        <f t="shared" si="15"/>
        <v/>
      </c>
      <c r="Y59" s="89" t="str">
        <f t="shared" si="16"/>
        <v/>
      </c>
      <c r="Z59" s="96" t="e">
        <f t="shared" si="17"/>
        <v>#VALUE!</v>
      </c>
      <c r="AA59" s="6"/>
      <c r="AB59" s="6"/>
      <c r="AC59" s="6"/>
    </row>
    <row r="60" spans="1:29" s="7" customFormat="1" ht="20.25" customHeight="1">
      <c r="A60" s="92"/>
      <c r="B60" s="158"/>
      <c r="C60" s="159"/>
      <c r="D60" s="159"/>
      <c r="E60" s="162"/>
      <c r="F60" s="163"/>
      <c r="G60" s="121"/>
      <c r="H60" s="122"/>
      <c r="I60" s="119" t="str">
        <f t="shared" si="9"/>
        <v/>
      </c>
      <c r="J60" s="164"/>
      <c r="K60" s="157" t="str">
        <f>IF(ISBLANK(H60),"",VLOOKUP(H60,'WBT by Category'!$B$2:$H$38,7,FALSE))</f>
        <v/>
      </c>
      <c r="L60" s="83"/>
      <c r="M60" s="165"/>
      <c r="N60" s="165"/>
      <c r="O60" s="85" t="str">
        <f t="shared" si="10"/>
        <v/>
      </c>
      <c r="P60" s="165"/>
      <c r="Q60" s="165"/>
      <c r="R60" s="85" t="str">
        <f t="shared" si="11"/>
        <v/>
      </c>
      <c r="S60" s="86"/>
      <c r="T60" s="86"/>
      <c r="U60" s="85" t="str">
        <f t="shared" si="12"/>
        <v/>
      </c>
      <c r="V60" s="85" t="str">
        <f t="shared" si="13"/>
        <v/>
      </c>
      <c r="W60" s="87" t="str">
        <f t="shared" si="14"/>
        <v/>
      </c>
      <c r="X60" s="88" t="str">
        <f t="shared" si="15"/>
        <v/>
      </c>
      <c r="Y60" s="89" t="str">
        <f t="shared" si="16"/>
        <v/>
      </c>
      <c r="Z60" s="96" t="e">
        <f t="shared" si="17"/>
        <v>#VALUE!</v>
      </c>
      <c r="AA60" s="6"/>
      <c r="AB60" s="6"/>
      <c r="AC60" s="6"/>
    </row>
    <row r="61" spans="1:29" s="7" customFormat="1" ht="20.25" customHeight="1">
      <c r="A61" s="92"/>
      <c r="B61" s="158"/>
      <c r="C61" s="161"/>
      <c r="D61" s="159"/>
      <c r="E61" s="162"/>
      <c r="F61" s="163"/>
      <c r="G61" s="121"/>
      <c r="H61" s="122"/>
      <c r="I61" s="119" t="str">
        <f t="shared" si="9"/>
        <v/>
      </c>
      <c r="J61" s="164"/>
      <c r="K61" s="157" t="str">
        <f>IF(ISBLANK(H61),"",VLOOKUP(H61,'WBT by Category'!$B$2:$H$38,7,FALSE))</f>
        <v/>
      </c>
      <c r="L61" s="83"/>
      <c r="M61" s="165"/>
      <c r="N61" s="165"/>
      <c r="O61" s="85" t="str">
        <f t="shared" si="10"/>
        <v/>
      </c>
      <c r="P61" s="165"/>
      <c r="Q61" s="165"/>
      <c r="R61" s="85" t="str">
        <f t="shared" si="11"/>
        <v/>
      </c>
      <c r="S61" s="86"/>
      <c r="T61" s="86"/>
      <c r="U61" s="85" t="str">
        <f t="shared" si="12"/>
        <v/>
      </c>
      <c r="V61" s="85" t="str">
        <f t="shared" si="13"/>
        <v/>
      </c>
      <c r="W61" s="87" t="str">
        <f t="shared" si="14"/>
        <v/>
      </c>
      <c r="X61" s="88" t="str">
        <f t="shared" si="15"/>
        <v/>
      </c>
      <c r="Y61" s="89" t="str">
        <f t="shared" si="16"/>
        <v/>
      </c>
      <c r="Z61" s="96" t="e">
        <f t="shared" si="17"/>
        <v>#VALUE!</v>
      </c>
      <c r="AA61" s="6"/>
      <c r="AB61" s="6"/>
      <c r="AC61" s="6"/>
    </row>
    <row r="62" spans="1:29" s="7" customFormat="1" ht="20.25" customHeight="1">
      <c r="A62" s="92"/>
      <c r="B62" s="158"/>
      <c r="C62" s="159"/>
      <c r="D62" s="159"/>
      <c r="E62" s="162"/>
      <c r="F62" s="163"/>
      <c r="G62" s="121"/>
      <c r="H62" s="122"/>
      <c r="I62" s="119" t="str">
        <f t="shared" si="9"/>
        <v/>
      </c>
      <c r="J62" s="164"/>
      <c r="K62" s="157" t="str">
        <f>IF(ISBLANK(H62),"",VLOOKUP(H62,'WBT by Category'!$B$2:$H$38,7,FALSE))</f>
        <v/>
      </c>
      <c r="L62" s="83"/>
      <c r="M62" s="165"/>
      <c r="N62" s="165"/>
      <c r="O62" s="85" t="str">
        <f t="shared" si="10"/>
        <v/>
      </c>
      <c r="P62" s="165"/>
      <c r="Q62" s="165"/>
      <c r="R62" s="85" t="str">
        <f t="shared" si="11"/>
        <v/>
      </c>
      <c r="S62" s="86"/>
      <c r="T62" s="86"/>
      <c r="U62" s="85" t="str">
        <f t="shared" si="12"/>
        <v/>
      </c>
      <c r="V62" s="85" t="str">
        <f t="shared" si="13"/>
        <v/>
      </c>
      <c r="W62" s="87" t="str">
        <f t="shared" si="14"/>
        <v/>
      </c>
      <c r="X62" s="88" t="str">
        <f t="shared" si="15"/>
        <v/>
      </c>
      <c r="Y62" s="89" t="str">
        <f t="shared" si="16"/>
        <v/>
      </c>
      <c r="Z62" s="96" t="e">
        <f t="shared" si="17"/>
        <v>#VALUE!</v>
      </c>
      <c r="AA62" s="6"/>
      <c r="AB62" s="6"/>
      <c r="AC62" s="6"/>
    </row>
    <row r="63" spans="1:29" ht="20.25" customHeight="1">
      <c r="A63" s="92"/>
      <c r="B63" s="158"/>
      <c r="C63" s="159"/>
      <c r="D63" s="159"/>
      <c r="E63" s="162"/>
      <c r="F63" s="163"/>
      <c r="G63" s="121"/>
      <c r="H63" s="122"/>
      <c r="I63" s="119" t="str">
        <f t="shared" si="9"/>
        <v/>
      </c>
      <c r="J63" s="164"/>
      <c r="K63" s="157" t="str">
        <f>IF(ISBLANK(H63),"",VLOOKUP(H63,'WBT by Category'!$B$2:$H$38,7,FALSE))</f>
        <v/>
      </c>
      <c r="L63" s="83"/>
      <c r="M63" s="165"/>
      <c r="N63" s="165"/>
      <c r="O63" s="85" t="str">
        <f t="shared" si="10"/>
        <v/>
      </c>
      <c r="P63" s="165"/>
      <c r="Q63" s="165"/>
      <c r="R63" s="85" t="str">
        <f t="shared" si="11"/>
        <v/>
      </c>
      <c r="S63" s="86"/>
      <c r="T63" s="86"/>
      <c r="U63" s="85" t="str">
        <f t="shared" si="12"/>
        <v/>
      </c>
      <c r="V63" s="85" t="str">
        <f t="shared" si="13"/>
        <v/>
      </c>
      <c r="W63" s="87" t="str">
        <f t="shared" si="14"/>
        <v/>
      </c>
      <c r="X63" s="88" t="str">
        <f t="shared" si="15"/>
        <v/>
      </c>
      <c r="Y63" s="89" t="str">
        <f t="shared" si="16"/>
        <v/>
      </c>
      <c r="Z63" s="96" t="e">
        <f t="shared" si="17"/>
        <v>#VALUE!</v>
      </c>
    </row>
    <row r="64" spans="1:29" ht="20.25" customHeight="1">
      <c r="A64" s="92"/>
      <c r="B64" s="158"/>
      <c r="C64" s="161"/>
      <c r="D64" s="159"/>
      <c r="E64" s="162"/>
      <c r="F64" s="163"/>
      <c r="G64" s="121"/>
      <c r="H64" s="122"/>
      <c r="I64" s="119" t="str">
        <f t="shared" si="9"/>
        <v/>
      </c>
      <c r="J64" s="164"/>
      <c r="K64" s="157" t="str">
        <f>IF(ISBLANK(H64),"",VLOOKUP(H64,'WBT by Category'!$B$2:$H$38,7,FALSE))</f>
        <v/>
      </c>
      <c r="L64" s="83"/>
      <c r="M64" s="165"/>
      <c r="N64" s="165"/>
      <c r="O64" s="85" t="str">
        <f t="shared" si="10"/>
        <v/>
      </c>
      <c r="P64" s="165"/>
      <c r="Q64" s="165"/>
      <c r="R64" s="85" t="str">
        <f t="shared" si="11"/>
        <v/>
      </c>
      <c r="S64" s="86"/>
      <c r="T64" s="86"/>
      <c r="U64" s="85" t="str">
        <f t="shared" si="12"/>
        <v/>
      </c>
      <c r="V64" s="85" t="str">
        <f t="shared" si="13"/>
        <v/>
      </c>
      <c r="W64" s="87" t="str">
        <f t="shared" si="14"/>
        <v/>
      </c>
      <c r="X64" s="88" t="str">
        <f t="shared" si="15"/>
        <v/>
      </c>
      <c r="Y64" s="89" t="str">
        <f t="shared" si="16"/>
        <v/>
      </c>
      <c r="Z64" s="96" t="e">
        <f t="shared" si="17"/>
        <v>#VALUE!</v>
      </c>
    </row>
    <row r="65" spans="1:26" ht="20.25" customHeight="1">
      <c r="A65" s="92"/>
      <c r="B65" s="158"/>
      <c r="C65" s="159"/>
      <c r="D65" s="159"/>
      <c r="E65" s="162"/>
      <c r="F65" s="163"/>
      <c r="G65" s="121"/>
      <c r="H65" s="122"/>
      <c r="I65" s="119" t="str">
        <f t="shared" si="9"/>
        <v/>
      </c>
      <c r="J65" s="164"/>
      <c r="K65" s="157" t="str">
        <f>IF(ISBLANK(H65),"",VLOOKUP(H65,'WBT by Category'!$B$2:$H$38,7,FALSE))</f>
        <v/>
      </c>
      <c r="L65" s="83"/>
      <c r="M65" s="165"/>
      <c r="N65" s="165"/>
      <c r="O65" s="85" t="str">
        <f t="shared" si="10"/>
        <v/>
      </c>
      <c r="P65" s="165"/>
      <c r="Q65" s="165"/>
      <c r="R65" s="85" t="str">
        <f t="shared" si="11"/>
        <v/>
      </c>
      <c r="S65" s="86"/>
      <c r="T65" s="86"/>
      <c r="U65" s="85" t="str">
        <f t="shared" si="12"/>
        <v/>
      </c>
      <c r="V65" s="85" t="str">
        <f t="shared" si="13"/>
        <v/>
      </c>
      <c r="W65" s="87" t="str">
        <f t="shared" si="14"/>
        <v/>
      </c>
      <c r="X65" s="88" t="str">
        <f t="shared" si="15"/>
        <v/>
      </c>
      <c r="Y65" s="89" t="str">
        <f t="shared" si="16"/>
        <v/>
      </c>
      <c r="Z65" s="96" t="e">
        <f t="shared" si="17"/>
        <v>#VALUE!</v>
      </c>
    </row>
    <row r="66" spans="1:26" ht="20.25" customHeight="1">
      <c r="A66" s="92"/>
      <c r="B66" s="158"/>
      <c r="C66" s="159"/>
      <c r="D66" s="159"/>
      <c r="E66" s="162"/>
      <c r="F66" s="163"/>
      <c r="G66" s="121"/>
      <c r="H66" s="122"/>
      <c r="I66" s="119" t="str">
        <f t="shared" si="9"/>
        <v/>
      </c>
      <c r="J66" s="164"/>
      <c r="K66" s="157" t="str">
        <f>IF(ISBLANK(H66),"",VLOOKUP(H66,'WBT by Category'!$B$2:$H$38,7,FALSE))</f>
        <v/>
      </c>
      <c r="L66" s="83"/>
      <c r="M66" s="165"/>
      <c r="N66" s="165"/>
      <c r="O66" s="85" t="str">
        <f t="shared" si="10"/>
        <v/>
      </c>
      <c r="P66" s="165"/>
      <c r="Q66" s="165"/>
      <c r="R66" s="85" t="str">
        <f t="shared" si="11"/>
        <v/>
      </c>
      <c r="S66" s="86"/>
      <c r="T66" s="86"/>
      <c r="U66" s="85" t="str">
        <f t="shared" si="12"/>
        <v/>
      </c>
      <c r="V66" s="85" t="str">
        <f t="shared" si="13"/>
        <v/>
      </c>
      <c r="W66" s="87" t="str">
        <f t="shared" si="14"/>
        <v/>
      </c>
      <c r="X66" s="88" t="str">
        <f t="shared" si="15"/>
        <v/>
      </c>
      <c r="Y66" s="89" t="str">
        <f t="shared" si="16"/>
        <v/>
      </c>
      <c r="Z66" s="96" t="e">
        <f t="shared" si="17"/>
        <v>#VALUE!</v>
      </c>
    </row>
    <row r="67" spans="1:26" ht="20.25" customHeight="1">
      <c r="A67" s="92"/>
      <c r="B67" s="158"/>
      <c r="C67" s="161"/>
      <c r="D67" s="159"/>
      <c r="E67" s="162"/>
      <c r="F67" s="163"/>
      <c r="G67" s="121"/>
      <c r="H67" s="122"/>
      <c r="I67" s="119" t="str">
        <f t="shared" si="9"/>
        <v/>
      </c>
      <c r="J67" s="164"/>
      <c r="K67" s="157" t="str">
        <f>IF(ISBLANK(H67),"",VLOOKUP(H67,'WBT by Category'!$B$2:$H$38,7,FALSE))</f>
        <v/>
      </c>
      <c r="L67" s="83"/>
      <c r="M67" s="165"/>
      <c r="N67" s="165"/>
      <c r="O67" s="85" t="str">
        <f t="shared" si="10"/>
        <v/>
      </c>
      <c r="P67" s="165"/>
      <c r="Q67" s="165"/>
      <c r="R67" s="85" t="str">
        <f t="shared" si="11"/>
        <v/>
      </c>
      <c r="S67" s="86"/>
      <c r="T67" s="86"/>
      <c r="U67" s="85" t="str">
        <f t="shared" si="12"/>
        <v/>
      </c>
      <c r="V67" s="85" t="str">
        <f t="shared" si="13"/>
        <v/>
      </c>
      <c r="W67" s="87" t="str">
        <f t="shared" si="14"/>
        <v/>
      </c>
      <c r="X67" s="88" t="str">
        <f t="shared" si="15"/>
        <v/>
      </c>
      <c r="Y67" s="89" t="str">
        <f t="shared" si="16"/>
        <v/>
      </c>
      <c r="Z67" s="96" t="e">
        <f t="shared" si="17"/>
        <v>#VALUE!</v>
      </c>
    </row>
    <row r="68" spans="1:26" ht="20.25" customHeight="1">
      <c r="A68" s="92"/>
      <c r="B68" s="158"/>
      <c r="C68" s="161"/>
      <c r="D68" s="159"/>
      <c r="E68" s="162"/>
      <c r="F68" s="163"/>
      <c r="G68" s="121"/>
      <c r="H68" s="122"/>
      <c r="I68" s="119" t="str">
        <f t="shared" si="9"/>
        <v/>
      </c>
      <c r="J68" s="164"/>
      <c r="K68" s="157" t="str">
        <f>IF(ISBLANK(H68),"",VLOOKUP(H68,'WBT by Category'!$B$2:$H$38,7,FALSE))</f>
        <v/>
      </c>
      <c r="L68" s="83"/>
      <c r="M68" s="165"/>
      <c r="N68" s="165"/>
      <c r="O68" s="85" t="str">
        <f t="shared" si="10"/>
        <v/>
      </c>
      <c r="P68" s="165"/>
      <c r="Q68" s="165"/>
      <c r="R68" s="85" t="str">
        <f t="shared" si="11"/>
        <v/>
      </c>
      <c r="S68" s="86"/>
      <c r="T68" s="86"/>
      <c r="U68" s="85" t="str">
        <f t="shared" si="12"/>
        <v/>
      </c>
      <c r="V68" s="85" t="str">
        <f t="shared" si="13"/>
        <v/>
      </c>
      <c r="W68" s="87" t="str">
        <f t="shared" si="14"/>
        <v/>
      </c>
      <c r="X68" s="88" t="str">
        <f t="shared" si="15"/>
        <v/>
      </c>
      <c r="Y68" s="89" t="str">
        <f t="shared" si="16"/>
        <v/>
      </c>
      <c r="Z68" s="96" t="e">
        <f t="shared" si="17"/>
        <v>#VALUE!</v>
      </c>
    </row>
    <row r="69" spans="1:26" ht="20.25" customHeight="1">
      <c r="A69" s="92"/>
      <c r="B69" s="158"/>
      <c r="C69" s="159"/>
      <c r="D69" s="159"/>
      <c r="E69" s="162"/>
      <c r="F69" s="163"/>
      <c r="G69" s="121"/>
      <c r="H69" s="122"/>
      <c r="I69" s="119" t="str">
        <f t="shared" si="9"/>
        <v/>
      </c>
      <c r="J69" s="164"/>
      <c r="K69" s="157" t="str">
        <f>IF(ISBLANK(H69),"",VLOOKUP(H69,'WBT by Category'!$B$2:$H$38,7,FALSE))</f>
        <v/>
      </c>
      <c r="L69" s="83"/>
      <c r="M69" s="165"/>
      <c r="N69" s="165"/>
      <c r="O69" s="85" t="str">
        <f t="shared" si="10"/>
        <v/>
      </c>
      <c r="P69" s="165"/>
      <c r="Q69" s="165"/>
      <c r="R69" s="85" t="str">
        <f t="shared" si="11"/>
        <v/>
      </c>
      <c r="S69" s="86"/>
      <c r="T69" s="86"/>
      <c r="U69" s="85" t="str">
        <f t="shared" si="12"/>
        <v/>
      </c>
      <c r="V69" s="85" t="str">
        <f t="shared" si="13"/>
        <v/>
      </c>
      <c r="W69" s="87" t="str">
        <f t="shared" si="14"/>
        <v/>
      </c>
      <c r="X69" s="88" t="str">
        <f t="shared" si="15"/>
        <v/>
      </c>
      <c r="Y69" s="89" t="str">
        <f t="shared" si="16"/>
        <v/>
      </c>
      <c r="Z69" s="96" t="e">
        <f t="shared" si="17"/>
        <v>#VALUE!</v>
      </c>
    </row>
    <row r="70" spans="1:26" ht="20.25" customHeight="1">
      <c r="A70" s="92"/>
      <c r="B70" s="158"/>
      <c r="C70" s="161"/>
      <c r="D70" s="159"/>
      <c r="E70" s="162"/>
      <c r="F70" s="163"/>
      <c r="G70" s="121"/>
      <c r="H70" s="122"/>
      <c r="I70" s="119" t="str">
        <f t="shared" si="9"/>
        <v/>
      </c>
      <c r="J70" s="164"/>
      <c r="K70" s="157" t="str">
        <f>IF(ISBLANK(H70),"",VLOOKUP(H70,'WBT by Category'!$B$2:$H$38,7,FALSE))</f>
        <v/>
      </c>
      <c r="L70" s="83"/>
      <c r="M70" s="165"/>
      <c r="N70" s="165"/>
      <c r="O70" s="85" t="str">
        <f t="shared" si="10"/>
        <v/>
      </c>
      <c r="P70" s="165"/>
      <c r="Q70" s="165"/>
      <c r="R70" s="85" t="str">
        <f t="shared" si="11"/>
        <v/>
      </c>
      <c r="S70" s="86"/>
      <c r="T70" s="86"/>
      <c r="U70" s="85" t="str">
        <f t="shared" si="12"/>
        <v/>
      </c>
      <c r="V70" s="85" t="str">
        <f t="shared" si="13"/>
        <v/>
      </c>
      <c r="W70" s="87" t="str">
        <f t="shared" si="14"/>
        <v/>
      </c>
      <c r="X70" s="88" t="str">
        <f t="shared" si="15"/>
        <v/>
      </c>
      <c r="Y70" s="89" t="str">
        <f t="shared" si="16"/>
        <v/>
      </c>
      <c r="Z70" s="96" t="e">
        <f t="shared" si="17"/>
        <v>#VALUE!</v>
      </c>
    </row>
    <row r="71" spans="1:26" ht="20.25" customHeight="1">
      <c r="A71" s="92"/>
      <c r="B71" s="158"/>
      <c r="C71" s="159"/>
      <c r="D71" s="159"/>
      <c r="E71" s="162"/>
      <c r="F71" s="163"/>
      <c r="G71" s="121"/>
      <c r="H71" s="122"/>
      <c r="I71" s="119" t="str">
        <f t="shared" si="9"/>
        <v/>
      </c>
      <c r="J71" s="164"/>
      <c r="K71" s="157" t="str">
        <f>IF(ISBLANK(H71),"",VLOOKUP(H71,'WBT by Category'!$B$2:$H$38,7,FALSE))</f>
        <v/>
      </c>
      <c r="L71" s="83"/>
      <c r="M71" s="165"/>
      <c r="N71" s="165"/>
      <c r="O71" s="85" t="str">
        <f t="shared" si="10"/>
        <v/>
      </c>
      <c r="P71" s="165"/>
      <c r="Q71" s="165"/>
      <c r="R71" s="85" t="str">
        <f t="shared" si="11"/>
        <v/>
      </c>
      <c r="S71" s="86"/>
      <c r="T71" s="86"/>
      <c r="U71" s="85" t="str">
        <f t="shared" si="12"/>
        <v/>
      </c>
      <c r="V71" s="85" t="str">
        <f t="shared" si="13"/>
        <v/>
      </c>
      <c r="W71" s="87" t="str">
        <f t="shared" si="14"/>
        <v/>
      </c>
      <c r="X71" s="88" t="str">
        <f t="shared" si="15"/>
        <v/>
      </c>
      <c r="Y71" s="89" t="str">
        <f t="shared" si="16"/>
        <v/>
      </c>
      <c r="Z71" s="96" t="e">
        <f t="shared" si="17"/>
        <v>#VALUE!</v>
      </c>
    </row>
    <row r="72" spans="1:26" ht="20.25" customHeight="1">
      <c r="A72" s="92"/>
      <c r="B72" s="158"/>
      <c r="C72" s="159"/>
      <c r="D72" s="159"/>
      <c r="E72" s="162"/>
      <c r="F72" s="163"/>
      <c r="G72" s="121"/>
      <c r="H72" s="122"/>
      <c r="I72" s="119" t="str">
        <f t="shared" si="9"/>
        <v/>
      </c>
      <c r="J72" s="164"/>
      <c r="K72" s="157" t="str">
        <f>IF(ISBLANK(H72),"",VLOOKUP(H72,'WBT by Category'!$B$2:$H$38,7,FALSE))</f>
        <v/>
      </c>
      <c r="L72" s="83"/>
      <c r="M72" s="165"/>
      <c r="N72" s="165"/>
      <c r="O72" s="85" t="str">
        <f t="shared" si="10"/>
        <v/>
      </c>
      <c r="P72" s="165"/>
      <c r="Q72" s="165"/>
      <c r="R72" s="85" t="str">
        <f t="shared" si="11"/>
        <v/>
      </c>
      <c r="S72" s="86"/>
      <c r="T72" s="86"/>
      <c r="U72" s="85" t="str">
        <f t="shared" si="12"/>
        <v/>
      </c>
      <c r="V72" s="85" t="str">
        <f t="shared" si="13"/>
        <v/>
      </c>
      <c r="W72" s="87" t="str">
        <f t="shared" si="14"/>
        <v/>
      </c>
      <c r="X72" s="88" t="str">
        <f t="shared" si="15"/>
        <v/>
      </c>
      <c r="Y72" s="89" t="str">
        <f t="shared" si="16"/>
        <v/>
      </c>
      <c r="Z72" s="96" t="e">
        <f t="shared" si="17"/>
        <v>#VALUE!</v>
      </c>
    </row>
    <row r="73" spans="1:26" ht="20.25" customHeight="1">
      <c r="A73" s="92"/>
      <c r="B73" s="158"/>
      <c r="C73" s="161"/>
      <c r="D73" s="159"/>
      <c r="E73" s="162"/>
      <c r="F73" s="163"/>
      <c r="G73" s="121"/>
      <c r="H73" s="122"/>
      <c r="I73" s="119" t="str">
        <f t="shared" si="9"/>
        <v/>
      </c>
      <c r="J73" s="164"/>
      <c r="K73" s="157" t="str">
        <f>IF(ISBLANK(H73),"",VLOOKUP(H73,'WBT by Category'!$B$2:$H$38,7,FALSE))</f>
        <v/>
      </c>
      <c r="L73" s="83"/>
      <c r="M73" s="165"/>
      <c r="N73" s="165"/>
      <c r="O73" s="85" t="str">
        <f t="shared" si="10"/>
        <v/>
      </c>
      <c r="P73" s="165"/>
      <c r="Q73" s="165"/>
      <c r="R73" s="85" t="str">
        <f t="shared" si="11"/>
        <v/>
      </c>
      <c r="S73" s="86"/>
      <c r="T73" s="86"/>
      <c r="U73" s="85" t="str">
        <f t="shared" si="12"/>
        <v/>
      </c>
      <c r="V73" s="85" t="str">
        <f t="shared" si="13"/>
        <v/>
      </c>
      <c r="W73" s="87" t="str">
        <f t="shared" si="14"/>
        <v/>
      </c>
      <c r="X73" s="88" t="str">
        <f t="shared" si="15"/>
        <v/>
      </c>
      <c r="Y73" s="89" t="str">
        <f t="shared" si="16"/>
        <v/>
      </c>
      <c r="Z73" s="96" t="e">
        <f t="shared" si="17"/>
        <v>#VALUE!</v>
      </c>
    </row>
    <row r="74" spans="1:26" ht="20.25" customHeight="1">
      <c r="A74" s="92"/>
      <c r="B74" s="158"/>
      <c r="C74" s="159"/>
      <c r="D74" s="159"/>
      <c r="E74" s="162"/>
      <c r="F74" s="163"/>
      <c r="G74" s="121"/>
      <c r="H74" s="122"/>
      <c r="I74" s="119" t="str">
        <f t="shared" si="9"/>
        <v/>
      </c>
      <c r="J74" s="164"/>
      <c r="K74" s="157" t="str">
        <f>IF(ISBLANK(H74),"",VLOOKUP(H74,'WBT by Category'!$B$2:$H$38,7,FALSE))</f>
        <v/>
      </c>
      <c r="L74" s="83"/>
      <c r="M74" s="165"/>
      <c r="N74" s="165"/>
      <c r="O74" s="85" t="str">
        <f t="shared" si="10"/>
        <v/>
      </c>
      <c r="P74" s="165"/>
      <c r="Q74" s="165"/>
      <c r="R74" s="85" t="str">
        <f t="shared" si="11"/>
        <v/>
      </c>
      <c r="S74" s="86"/>
      <c r="T74" s="86"/>
      <c r="U74" s="85" t="str">
        <f t="shared" si="12"/>
        <v/>
      </c>
      <c r="V74" s="85" t="str">
        <f t="shared" si="13"/>
        <v/>
      </c>
      <c r="W74" s="87" t="str">
        <f t="shared" si="14"/>
        <v/>
      </c>
      <c r="X74" s="88" t="str">
        <f t="shared" si="15"/>
        <v/>
      </c>
      <c r="Y74" s="89" t="str">
        <f t="shared" si="16"/>
        <v/>
      </c>
      <c r="Z74" s="96" t="e">
        <f t="shared" si="17"/>
        <v>#VALUE!</v>
      </c>
    </row>
    <row r="75" spans="1:26" ht="20.25" customHeight="1">
      <c r="A75" s="92"/>
      <c r="B75" s="158"/>
      <c r="C75" s="159"/>
      <c r="D75" s="159"/>
      <c r="E75" s="162"/>
      <c r="F75" s="163"/>
      <c r="G75" s="121"/>
      <c r="H75" s="122"/>
      <c r="I75" s="119" t="str">
        <f t="shared" si="9"/>
        <v/>
      </c>
      <c r="J75" s="164"/>
      <c r="K75" s="157" t="str">
        <f>IF(ISBLANK(H75),"",VLOOKUP(H75,'WBT by Category'!$B$2:$H$38,7,FALSE))</f>
        <v/>
      </c>
      <c r="L75" s="83"/>
      <c r="M75" s="165"/>
      <c r="N75" s="165"/>
      <c r="O75" s="85" t="str">
        <f t="shared" si="10"/>
        <v/>
      </c>
      <c r="P75" s="165"/>
      <c r="Q75" s="165"/>
      <c r="R75" s="85" t="str">
        <f t="shared" si="11"/>
        <v/>
      </c>
      <c r="S75" s="86"/>
      <c r="T75" s="86"/>
      <c r="U75" s="85" t="str">
        <f t="shared" si="12"/>
        <v/>
      </c>
      <c r="V75" s="85" t="str">
        <f t="shared" si="13"/>
        <v/>
      </c>
      <c r="W75" s="87" t="str">
        <f t="shared" si="14"/>
        <v/>
      </c>
      <c r="X75" s="88" t="str">
        <f t="shared" si="15"/>
        <v/>
      </c>
      <c r="Y75" s="89" t="str">
        <f t="shared" si="16"/>
        <v/>
      </c>
      <c r="Z75" s="96" t="e">
        <f t="shared" si="17"/>
        <v>#VALUE!</v>
      </c>
    </row>
    <row r="76" spans="1:26" ht="20.25" customHeight="1">
      <c r="A76" s="92"/>
      <c r="B76" s="158"/>
      <c r="C76" s="161"/>
      <c r="D76" s="159"/>
      <c r="E76" s="162"/>
      <c r="F76" s="163"/>
      <c r="G76" s="121"/>
      <c r="H76" s="122"/>
      <c r="I76" s="119" t="str">
        <f t="shared" si="9"/>
        <v/>
      </c>
      <c r="J76" s="164"/>
      <c r="K76" s="157" t="str">
        <f>IF(ISBLANK(H76),"",VLOOKUP(H76,'WBT by Category'!$B$2:$H$38,7,FALSE))</f>
        <v/>
      </c>
      <c r="L76" s="83"/>
      <c r="M76" s="165"/>
      <c r="N76" s="165"/>
      <c r="O76" s="85" t="str">
        <f t="shared" si="10"/>
        <v/>
      </c>
      <c r="P76" s="165"/>
      <c r="Q76" s="165"/>
      <c r="R76" s="85" t="str">
        <f t="shared" si="11"/>
        <v/>
      </c>
      <c r="S76" s="86"/>
      <c r="T76" s="86"/>
      <c r="U76" s="85" t="str">
        <f t="shared" si="12"/>
        <v/>
      </c>
      <c r="V76" s="85" t="str">
        <f t="shared" si="13"/>
        <v/>
      </c>
      <c r="W76" s="87" t="str">
        <f t="shared" si="14"/>
        <v/>
      </c>
      <c r="X76" s="88" t="str">
        <f t="shared" si="15"/>
        <v/>
      </c>
      <c r="Y76" s="89" t="str">
        <f t="shared" si="16"/>
        <v/>
      </c>
      <c r="Z76" s="96" t="e">
        <f t="shared" si="17"/>
        <v>#VALUE!</v>
      </c>
    </row>
  </sheetData>
  <sheetProtection selectLockedCells="1"/>
  <sortState xmlns:xlrd2="http://schemas.microsoft.com/office/spreadsheetml/2017/richdata2" ref="A8:Y32">
    <sortCondition descending="1" ref="Y8:Y32"/>
  </sortState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76">
    <cfRule type="iconSet" priority="7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:G76" xr:uid="{00000000-0002-0000-06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1000000}">
          <x14:formula1>
            <xm:f>'WBT by Category'!$B$2:$B$38</xm:f>
          </x14:formula1>
          <xm:sqref>H8:H76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2">
    <pageSetUpPr fitToPage="1"/>
  </sheetPr>
  <dimension ref="A1:AC99"/>
  <sheetViews>
    <sheetView zoomScale="75" workbookViewId="0">
      <pane ySplit="7" topLeftCell="A8" activePane="bottomLeft" state="frozen"/>
      <selection activeCell="A6" sqref="A6"/>
      <selection pane="bottomLeft" activeCell="C2" sqref="C2:L5"/>
    </sheetView>
  </sheetViews>
  <sheetFormatPr defaultColWidth="9.1328125" defaultRowHeight="12.75"/>
  <cols>
    <col min="1" max="1" width="11.265625" style="3" customWidth="1"/>
    <col min="2" max="2" width="5.73046875" style="4" customWidth="1"/>
    <col min="3" max="3" width="21.59765625" style="5" bestFit="1" customWidth="1"/>
    <col min="4" max="4" width="14.59765625" style="5" customWidth="1"/>
    <col min="5" max="5" width="5.73046875" style="9" customWidth="1"/>
    <col min="6" max="6" width="9.3984375" style="9" customWidth="1"/>
    <col min="7" max="7" width="5.73046875" style="9" customWidth="1"/>
    <col min="8" max="8" width="10.3984375" style="9" customWidth="1"/>
    <col min="9" max="9" width="10.3984375" style="144" hidden="1" customWidth="1"/>
    <col min="10" max="10" width="9.59765625" style="10" customWidth="1"/>
    <col min="11" max="11" width="7.86328125" style="14" customWidth="1"/>
    <col min="12" max="12" width="8.1328125" style="4" customWidth="1"/>
    <col min="13" max="14" width="11.59765625" style="11" customWidth="1"/>
    <col min="15" max="15" width="10.59765625" style="15" customWidth="1"/>
    <col min="16" max="17" width="9.86328125" style="11" hidden="1" customWidth="1"/>
    <col min="18" max="18" width="10.59765625" style="15" hidden="1" customWidth="1"/>
    <col min="19" max="19" width="9.86328125" style="12" hidden="1" customWidth="1"/>
    <col min="20" max="20" width="9.86328125" style="13" hidden="1" customWidth="1"/>
    <col min="21" max="21" width="10.265625" style="16" hidden="1" customWidth="1"/>
    <col min="22" max="22" width="10.59765625" style="17" customWidth="1"/>
    <col min="23" max="25" width="10.59765625" style="18" customWidth="1"/>
    <col min="26" max="26" width="11.265625" style="5" customWidth="1"/>
    <col min="27" max="27" width="9.1328125" style="5"/>
    <col min="28" max="28" width="0" style="5" hidden="1" customWidth="1"/>
    <col min="29" max="16384" width="9.13281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42"/>
      <c r="D3" s="241"/>
      <c r="E3" s="241"/>
      <c r="F3" s="241"/>
      <c r="G3" s="241"/>
      <c r="H3" s="241"/>
      <c r="I3" s="241"/>
      <c r="J3" s="241"/>
      <c r="K3" s="241"/>
      <c r="L3" s="241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/>
      <c r="B8" s="134"/>
      <c r="C8" s="202"/>
      <c r="D8" s="203"/>
      <c r="E8" s="204"/>
      <c r="F8" s="204"/>
      <c r="G8" s="205"/>
      <c r="H8" s="206"/>
      <c r="I8" s="157"/>
      <c r="J8" s="209"/>
      <c r="K8" s="157" t="str">
        <f>IF(ISBLANK(H8),"",VLOOKUP(H8,'WBT by Category'!$B$2:$H$38,7,FALSE))</f>
        <v/>
      </c>
      <c r="L8" s="210"/>
      <c r="M8" s="211"/>
      <c r="N8" s="211"/>
      <c r="O8" s="128" t="str">
        <f t="shared" ref="O8:O71" si="0">IF(ISBLANK(N8),"",N8-M8)</f>
        <v/>
      </c>
      <c r="P8" s="211"/>
      <c r="Q8" s="211"/>
      <c r="R8" s="128" t="str">
        <f t="shared" ref="R8:R71" si="1">IF(ISBLANK(Q8),"",Q8-P8)</f>
        <v/>
      </c>
      <c r="S8" s="211"/>
      <c r="T8" s="211"/>
      <c r="U8" s="128" t="str">
        <f t="shared" ref="U8:U71" si="2">IF(ISBLANK(T8),"",T8-S8)</f>
        <v/>
      </c>
      <c r="V8" s="128" t="str">
        <f t="shared" ref="V8:V71" si="3">IF(ISNUMBER(O8),SUM(O8,R8,U8),"")</f>
        <v/>
      </c>
      <c r="W8" s="130" t="str">
        <f t="shared" ref="W8:W71" si="4">IF(ISNUMBER(V8),V8*86400,"")</f>
        <v/>
      </c>
      <c r="X8" s="131" t="str">
        <f t="shared" ref="X8:X71" si="5">IF(ISNUMBER(L8),L8/W8,"")</f>
        <v/>
      </c>
      <c r="Y8" s="132" t="str">
        <f t="shared" ref="Y8:Y71" si="6">IF(ISNUMBER(L8),(L8*100)/K8/W8,"")</f>
        <v/>
      </c>
      <c r="Z8" s="96" t="e">
        <f>$Y$8-Y8</f>
        <v>#VALUE!</v>
      </c>
      <c r="AA8" s="6"/>
      <c r="AB8" s="6"/>
      <c r="AC8" s="6"/>
    </row>
    <row r="9" spans="1:29" s="7" customFormat="1" ht="20.25" customHeight="1">
      <c r="A9" s="136"/>
      <c r="B9" s="134"/>
      <c r="C9" s="207"/>
      <c r="D9" s="203"/>
      <c r="E9" s="204"/>
      <c r="F9" s="204"/>
      <c r="G9" s="205"/>
      <c r="H9" s="206"/>
      <c r="I9" s="157"/>
      <c r="J9" s="209"/>
      <c r="K9" s="157" t="str">
        <f>IF(ISBLANK(H9),"",VLOOKUP(H9,'WBT by Category'!$B$2:$H$38,7,FALSE))</f>
        <v/>
      </c>
      <c r="L9" s="210"/>
      <c r="M9" s="211"/>
      <c r="N9" s="211"/>
      <c r="O9" s="128" t="str">
        <f t="shared" ref="O9:O28" si="7">IF(ISBLANK(N9),"",N9-M9)</f>
        <v/>
      </c>
      <c r="P9" s="211"/>
      <c r="Q9" s="211"/>
      <c r="R9" s="128" t="str">
        <f t="shared" ref="R9:R28" si="8">IF(ISBLANK(Q9),"",Q9-P9)</f>
        <v/>
      </c>
      <c r="S9" s="211"/>
      <c r="T9" s="211"/>
      <c r="U9" s="128" t="str">
        <f t="shared" ref="U9:U28" si="9">IF(ISBLANK(T9),"",T9-S9)</f>
        <v/>
      </c>
      <c r="V9" s="128" t="str">
        <f t="shared" ref="V9:V28" si="10">IF(ISNUMBER(O9),SUM(O9,R9,U9),"")</f>
        <v/>
      </c>
      <c r="W9" s="130" t="str">
        <f t="shared" ref="W9:W28" si="11">IF(ISNUMBER(V9),V9*86400,"")</f>
        <v/>
      </c>
      <c r="X9" s="131" t="str">
        <f t="shared" ref="X9:X28" si="12">IF(ISNUMBER(L9),L9/W9,"")</f>
        <v/>
      </c>
      <c r="Y9" s="132" t="str">
        <f t="shared" ref="Y9:Y28" si="13">IF(ISNUMBER(L9),(L9*100)/K9/W9,"")</f>
        <v/>
      </c>
      <c r="Z9" s="96" t="e">
        <f t="shared" ref="Z9:Z72" si="14">$Y$8-Y9</f>
        <v>#VALUE!</v>
      </c>
      <c r="AA9" s="6"/>
      <c r="AB9" s="6"/>
      <c r="AC9" s="6"/>
    </row>
    <row r="10" spans="1:29" s="7" customFormat="1" ht="20.25" customHeight="1">
      <c r="A10" s="136"/>
      <c r="B10" s="134"/>
      <c r="C10" s="207"/>
      <c r="D10" s="203"/>
      <c r="E10" s="204"/>
      <c r="F10" s="204"/>
      <c r="G10" s="205"/>
      <c r="H10" s="206"/>
      <c r="I10" s="157"/>
      <c r="J10" s="209"/>
      <c r="K10" s="157" t="str">
        <f>IF(ISBLANK(H10),"",VLOOKUP(H10,'WBT by Category'!$B$2:$H$38,7,FALSE))</f>
        <v/>
      </c>
      <c r="L10" s="210"/>
      <c r="M10" s="211"/>
      <c r="N10" s="211"/>
      <c r="O10" s="128" t="str">
        <f t="shared" si="7"/>
        <v/>
      </c>
      <c r="P10" s="211"/>
      <c r="Q10" s="211"/>
      <c r="R10" s="128" t="str">
        <f t="shared" si="8"/>
        <v/>
      </c>
      <c r="S10" s="211"/>
      <c r="T10" s="211"/>
      <c r="U10" s="128" t="str">
        <f t="shared" si="9"/>
        <v/>
      </c>
      <c r="V10" s="128" t="str">
        <f t="shared" si="10"/>
        <v/>
      </c>
      <c r="W10" s="130" t="str">
        <f t="shared" si="11"/>
        <v/>
      </c>
      <c r="X10" s="131" t="str">
        <f t="shared" si="12"/>
        <v/>
      </c>
      <c r="Y10" s="132" t="str">
        <f t="shared" si="13"/>
        <v/>
      </c>
      <c r="Z10" s="96" t="e">
        <f t="shared" si="14"/>
        <v>#VALUE!</v>
      </c>
      <c r="AA10" s="6"/>
      <c r="AB10" s="6"/>
      <c r="AC10" s="6"/>
    </row>
    <row r="11" spans="1:29" s="7" customFormat="1" ht="20.25" customHeight="1">
      <c r="A11" s="136"/>
      <c r="B11" s="134"/>
      <c r="C11" s="207"/>
      <c r="D11" s="203"/>
      <c r="E11" s="204"/>
      <c r="F11" s="204"/>
      <c r="G11" s="205"/>
      <c r="H11" s="206"/>
      <c r="I11" s="157"/>
      <c r="J11" s="209"/>
      <c r="K11" s="157" t="str">
        <f>IF(ISBLANK(H11),"",VLOOKUP(H11,'WBT by Category'!$B$2:$H$38,7,FALSE))</f>
        <v/>
      </c>
      <c r="L11" s="210"/>
      <c r="M11" s="211"/>
      <c r="N11" s="211"/>
      <c r="O11" s="128" t="str">
        <f t="shared" si="7"/>
        <v/>
      </c>
      <c r="P11" s="211"/>
      <c r="Q11" s="211"/>
      <c r="R11" s="128" t="str">
        <f t="shared" si="8"/>
        <v/>
      </c>
      <c r="S11" s="211"/>
      <c r="T11" s="211"/>
      <c r="U11" s="128" t="str">
        <f t="shared" si="9"/>
        <v/>
      </c>
      <c r="V11" s="128" t="str">
        <f t="shared" si="10"/>
        <v/>
      </c>
      <c r="W11" s="130" t="str">
        <f t="shared" si="11"/>
        <v/>
      </c>
      <c r="X11" s="131" t="str">
        <f t="shared" si="12"/>
        <v/>
      </c>
      <c r="Y11" s="132" t="str">
        <f t="shared" si="13"/>
        <v/>
      </c>
      <c r="Z11" s="96" t="e">
        <f t="shared" si="14"/>
        <v>#VALUE!</v>
      </c>
      <c r="AA11" s="6"/>
      <c r="AB11" s="6"/>
      <c r="AC11" s="6"/>
    </row>
    <row r="12" spans="1:29" s="7" customFormat="1" ht="20.25" customHeight="1">
      <c r="A12" s="136"/>
      <c r="B12" s="134"/>
      <c r="C12" s="207"/>
      <c r="D12" s="203"/>
      <c r="E12" s="204"/>
      <c r="F12" s="204"/>
      <c r="G12" s="205"/>
      <c r="H12" s="206"/>
      <c r="I12" s="157"/>
      <c r="J12" s="209"/>
      <c r="K12" s="157" t="str">
        <f>IF(ISBLANK(H12),"",VLOOKUP(H12,'WBT by Category'!$B$2:$H$38,7,FALSE))</f>
        <v/>
      </c>
      <c r="L12" s="210"/>
      <c r="M12" s="211"/>
      <c r="N12" s="211"/>
      <c r="O12" s="128" t="str">
        <f t="shared" si="7"/>
        <v/>
      </c>
      <c r="P12" s="211"/>
      <c r="Q12" s="211"/>
      <c r="R12" s="128" t="str">
        <f t="shared" si="8"/>
        <v/>
      </c>
      <c r="S12" s="211"/>
      <c r="T12" s="211"/>
      <c r="U12" s="128" t="str">
        <f t="shared" si="9"/>
        <v/>
      </c>
      <c r="V12" s="128" t="str">
        <f t="shared" si="10"/>
        <v/>
      </c>
      <c r="W12" s="130" t="str">
        <f t="shared" si="11"/>
        <v/>
      </c>
      <c r="X12" s="131" t="str">
        <f t="shared" si="12"/>
        <v/>
      </c>
      <c r="Y12" s="132" t="str">
        <f t="shared" si="13"/>
        <v/>
      </c>
      <c r="Z12" s="96" t="e">
        <f t="shared" si="14"/>
        <v>#VALUE!</v>
      </c>
      <c r="AA12" s="6"/>
      <c r="AB12" s="6"/>
      <c r="AC12" s="6"/>
    </row>
    <row r="13" spans="1:29" s="7" customFormat="1" ht="20.25" customHeight="1">
      <c r="A13" s="136"/>
      <c r="B13" s="134"/>
      <c r="C13" s="207"/>
      <c r="D13" s="203"/>
      <c r="E13" s="204"/>
      <c r="F13" s="204"/>
      <c r="G13" s="205"/>
      <c r="H13" s="206"/>
      <c r="I13" s="157"/>
      <c r="J13" s="209"/>
      <c r="K13" s="157" t="str">
        <f>IF(ISBLANK(H13),"",VLOOKUP(H13,'WBT by Category'!$B$2:$H$38,7,FALSE))</f>
        <v/>
      </c>
      <c r="L13" s="210"/>
      <c r="M13" s="211"/>
      <c r="N13" s="211"/>
      <c r="O13" s="128" t="str">
        <f t="shared" si="7"/>
        <v/>
      </c>
      <c r="P13" s="211"/>
      <c r="Q13" s="211"/>
      <c r="R13" s="128" t="str">
        <f t="shared" si="8"/>
        <v/>
      </c>
      <c r="S13" s="211"/>
      <c r="T13" s="211"/>
      <c r="U13" s="128" t="str">
        <f t="shared" si="9"/>
        <v/>
      </c>
      <c r="V13" s="128" t="str">
        <f t="shared" si="10"/>
        <v/>
      </c>
      <c r="W13" s="130" t="str">
        <f t="shared" si="11"/>
        <v/>
      </c>
      <c r="X13" s="131" t="str">
        <f t="shared" si="12"/>
        <v/>
      </c>
      <c r="Y13" s="132" t="str">
        <f t="shared" si="13"/>
        <v/>
      </c>
      <c r="Z13" s="96" t="e">
        <f t="shared" si="14"/>
        <v>#VALUE!</v>
      </c>
      <c r="AA13" s="6"/>
      <c r="AB13" s="6"/>
      <c r="AC13" s="6"/>
    </row>
    <row r="14" spans="1:29" s="7" customFormat="1" ht="20.25" customHeight="1">
      <c r="A14" s="136"/>
      <c r="B14" s="134"/>
      <c r="C14" s="207"/>
      <c r="D14" s="203"/>
      <c r="E14" s="204"/>
      <c r="F14" s="204"/>
      <c r="G14" s="205"/>
      <c r="H14" s="206"/>
      <c r="I14" s="157"/>
      <c r="J14" s="209"/>
      <c r="K14" s="157" t="str">
        <f>IF(ISBLANK(H14),"",VLOOKUP(H14,'WBT by Category'!$B$2:$H$38,7,FALSE))</f>
        <v/>
      </c>
      <c r="L14" s="210"/>
      <c r="M14" s="211"/>
      <c r="N14" s="211"/>
      <c r="O14" s="128" t="str">
        <f t="shared" si="7"/>
        <v/>
      </c>
      <c r="P14" s="211"/>
      <c r="Q14" s="211"/>
      <c r="R14" s="128" t="str">
        <f t="shared" si="8"/>
        <v/>
      </c>
      <c r="S14" s="211"/>
      <c r="T14" s="211"/>
      <c r="U14" s="128" t="str">
        <f t="shared" si="9"/>
        <v/>
      </c>
      <c r="V14" s="128" t="str">
        <f t="shared" si="10"/>
        <v/>
      </c>
      <c r="W14" s="130" t="str">
        <f t="shared" si="11"/>
        <v/>
      </c>
      <c r="X14" s="131" t="str">
        <f t="shared" si="12"/>
        <v/>
      </c>
      <c r="Y14" s="132" t="str">
        <f t="shared" si="13"/>
        <v/>
      </c>
      <c r="Z14" s="96" t="e">
        <f t="shared" si="14"/>
        <v>#VALUE!</v>
      </c>
      <c r="AA14" s="6"/>
      <c r="AB14" s="6"/>
      <c r="AC14" s="6"/>
    </row>
    <row r="15" spans="1:29" s="7" customFormat="1" ht="20.25" customHeight="1">
      <c r="A15" s="136"/>
      <c r="B15" s="134"/>
      <c r="C15" s="207"/>
      <c r="D15" s="203"/>
      <c r="E15" s="204"/>
      <c r="F15" s="204"/>
      <c r="G15" s="205"/>
      <c r="H15" s="206"/>
      <c r="I15" s="157"/>
      <c r="J15" s="209"/>
      <c r="K15" s="157" t="str">
        <f>IF(ISBLANK(H15),"",VLOOKUP(H15,'WBT by Category'!$B$2:$H$38,7,FALSE))</f>
        <v/>
      </c>
      <c r="L15" s="210"/>
      <c r="M15" s="211"/>
      <c r="N15" s="211"/>
      <c r="O15" s="128" t="str">
        <f t="shared" si="7"/>
        <v/>
      </c>
      <c r="P15" s="211"/>
      <c r="Q15" s="211"/>
      <c r="R15" s="128" t="str">
        <f t="shared" si="8"/>
        <v/>
      </c>
      <c r="S15" s="211"/>
      <c r="T15" s="211"/>
      <c r="U15" s="128" t="str">
        <f t="shared" si="9"/>
        <v/>
      </c>
      <c r="V15" s="128" t="str">
        <f t="shared" si="10"/>
        <v/>
      </c>
      <c r="W15" s="130" t="str">
        <f t="shared" si="11"/>
        <v/>
      </c>
      <c r="X15" s="131" t="str">
        <f t="shared" si="12"/>
        <v/>
      </c>
      <c r="Y15" s="132" t="str">
        <f t="shared" si="13"/>
        <v/>
      </c>
      <c r="Z15" s="96" t="e">
        <f t="shared" si="14"/>
        <v>#VALUE!</v>
      </c>
      <c r="AA15" s="6"/>
      <c r="AB15" s="6"/>
      <c r="AC15" s="6"/>
    </row>
    <row r="16" spans="1:29" s="7" customFormat="1" ht="20.25" customHeight="1">
      <c r="A16" s="136"/>
      <c r="B16" s="134"/>
      <c r="C16" s="207"/>
      <c r="D16" s="203"/>
      <c r="E16" s="204"/>
      <c r="F16" s="204"/>
      <c r="G16" s="205"/>
      <c r="H16" s="206"/>
      <c r="I16" s="157"/>
      <c r="J16" s="209"/>
      <c r="K16" s="157" t="str">
        <f>IF(ISBLANK(H16),"",VLOOKUP(H16,'WBT by Category'!$B$2:$H$38,7,FALSE))</f>
        <v/>
      </c>
      <c r="L16" s="210"/>
      <c r="M16" s="211"/>
      <c r="N16" s="211"/>
      <c r="O16" s="128" t="str">
        <f t="shared" si="7"/>
        <v/>
      </c>
      <c r="P16" s="211"/>
      <c r="Q16" s="211"/>
      <c r="R16" s="128" t="str">
        <f t="shared" si="8"/>
        <v/>
      </c>
      <c r="S16" s="211"/>
      <c r="T16" s="211"/>
      <c r="U16" s="128" t="str">
        <f t="shared" si="9"/>
        <v/>
      </c>
      <c r="V16" s="128" t="str">
        <f t="shared" si="10"/>
        <v/>
      </c>
      <c r="W16" s="130" t="str">
        <f t="shared" si="11"/>
        <v/>
      </c>
      <c r="X16" s="131" t="str">
        <f t="shared" si="12"/>
        <v/>
      </c>
      <c r="Y16" s="132" t="str">
        <f t="shared" si="13"/>
        <v/>
      </c>
      <c r="Z16" s="96" t="e">
        <f t="shared" si="14"/>
        <v>#VALUE!</v>
      </c>
      <c r="AA16" s="6"/>
      <c r="AB16" s="6"/>
      <c r="AC16" s="6"/>
    </row>
    <row r="17" spans="1:29" s="7" customFormat="1" ht="20.25" customHeight="1">
      <c r="A17" s="136"/>
      <c r="B17" s="134"/>
      <c r="C17" s="207"/>
      <c r="D17" s="203"/>
      <c r="E17" s="204"/>
      <c r="F17" s="204"/>
      <c r="G17" s="205"/>
      <c r="H17" s="206"/>
      <c r="I17" s="157"/>
      <c r="J17" s="209"/>
      <c r="K17" s="157" t="str">
        <f>IF(ISBLANK(H17),"",VLOOKUP(H17,'WBT by Category'!$B$2:$H$38,7,FALSE))</f>
        <v/>
      </c>
      <c r="L17" s="210"/>
      <c r="M17" s="211"/>
      <c r="N17" s="211"/>
      <c r="O17" s="128" t="str">
        <f t="shared" si="7"/>
        <v/>
      </c>
      <c r="P17" s="211"/>
      <c r="Q17" s="211"/>
      <c r="R17" s="128" t="str">
        <f t="shared" si="8"/>
        <v/>
      </c>
      <c r="S17" s="211"/>
      <c r="T17" s="211"/>
      <c r="U17" s="128" t="str">
        <f t="shared" si="9"/>
        <v/>
      </c>
      <c r="V17" s="128" t="str">
        <f t="shared" si="10"/>
        <v/>
      </c>
      <c r="W17" s="130" t="str">
        <f t="shared" si="11"/>
        <v/>
      </c>
      <c r="X17" s="131" t="str">
        <f t="shared" si="12"/>
        <v/>
      </c>
      <c r="Y17" s="132" t="str">
        <f t="shared" si="13"/>
        <v/>
      </c>
      <c r="Z17" s="96" t="e">
        <f t="shared" si="14"/>
        <v>#VALUE!</v>
      </c>
      <c r="AA17" s="6"/>
      <c r="AB17" s="6"/>
      <c r="AC17" s="6"/>
    </row>
    <row r="18" spans="1:29" s="7" customFormat="1" ht="20.25" customHeight="1">
      <c r="A18" s="136"/>
      <c r="B18" s="134"/>
      <c r="C18" s="207"/>
      <c r="D18" s="203"/>
      <c r="E18" s="204"/>
      <c r="F18" s="204"/>
      <c r="G18" s="205"/>
      <c r="H18" s="206"/>
      <c r="I18" s="157"/>
      <c r="J18" s="209"/>
      <c r="K18" s="157" t="str">
        <f>IF(ISBLANK(H18),"",VLOOKUP(H18,'WBT by Category'!$B$2:$H$38,7,FALSE))</f>
        <v/>
      </c>
      <c r="L18" s="210"/>
      <c r="M18" s="211"/>
      <c r="N18" s="211"/>
      <c r="O18" s="128" t="str">
        <f t="shared" si="7"/>
        <v/>
      </c>
      <c r="P18" s="211"/>
      <c r="Q18" s="211"/>
      <c r="R18" s="128" t="str">
        <f t="shared" si="8"/>
        <v/>
      </c>
      <c r="S18" s="211"/>
      <c r="T18" s="211"/>
      <c r="U18" s="128" t="str">
        <f t="shared" si="9"/>
        <v/>
      </c>
      <c r="V18" s="128" t="str">
        <f t="shared" si="10"/>
        <v/>
      </c>
      <c r="W18" s="130" t="str">
        <f t="shared" si="11"/>
        <v/>
      </c>
      <c r="X18" s="131" t="str">
        <f t="shared" si="12"/>
        <v/>
      </c>
      <c r="Y18" s="132" t="str">
        <f t="shared" si="13"/>
        <v/>
      </c>
      <c r="Z18" s="96" t="e">
        <f t="shared" si="14"/>
        <v>#VALUE!</v>
      </c>
      <c r="AA18" s="6"/>
      <c r="AB18" s="6"/>
      <c r="AC18" s="6"/>
    </row>
    <row r="19" spans="1:29" s="7" customFormat="1" ht="20.25" customHeight="1">
      <c r="A19" s="136"/>
      <c r="B19" s="134"/>
      <c r="C19" s="207"/>
      <c r="D19" s="203"/>
      <c r="E19" s="204"/>
      <c r="F19" s="204"/>
      <c r="G19" s="205"/>
      <c r="H19" s="206"/>
      <c r="I19" s="157"/>
      <c r="J19" s="209"/>
      <c r="K19" s="157" t="str">
        <f>IF(ISBLANK(H19),"",VLOOKUP(H19,'WBT by Category'!$B$2:$H$38,7,FALSE))</f>
        <v/>
      </c>
      <c r="L19" s="210"/>
      <c r="M19" s="211"/>
      <c r="N19" s="211"/>
      <c r="O19" s="128" t="str">
        <f t="shared" si="7"/>
        <v/>
      </c>
      <c r="P19" s="211"/>
      <c r="Q19" s="211"/>
      <c r="R19" s="128" t="str">
        <f t="shared" si="8"/>
        <v/>
      </c>
      <c r="S19" s="211"/>
      <c r="T19" s="211"/>
      <c r="U19" s="128" t="str">
        <f t="shared" si="9"/>
        <v/>
      </c>
      <c r="V19" s="128" t="str">
        <f t="shared" si="10"/>
        <v/>
      </c>
      <c r="W19" s="130" t="str">
        <f t="shared" si="11"/>
        <v/>
      </c>
      <c r="X19" s="131" t="str">
        <f t="shared" si="12"/>
        <v/>
      </c>
      <c r="Y19" s="132" t="str">
        <f t="shared" si="13"/>
        <v/>
      </c>
      <c r="Z19" s="96" t="e">
        <f t="shared" si="14"/>
        <v>#VALUE!</v>
      </c>
      <c r="AA19" s="6"/>
      <c r="AB19" s="6"/>
      <c r="AC19" s="6"/>
    </row>
    <row r="20" spans="1:29" s="7" customFormat="1" ht="20.25" customHeight="1">
      <c r="A20" s="136"/>
      <c r="B20" s="134"/>
      <c r="C20" s="207"/>
      <c r="D20" s="203"/>
      <c r="E20" s="204"/>
      <c r="F20" s="204"/>
      <c r="G20" s="205"/>
      <c r="H20" s="206"/>
      <c r="I20" s="157"/>
      <c r="J20" s="209"/>
      <c r="K20" s="157" t="str">
        <f>IF(ISBLANK(H20),"",VLOOKUP(H20,'WBT by Category'!$B$2:$H$38,7,FALSE))</f>
        <v/>
      </c>
      <c r="L20" s="210"/>
      <c r="M20" s="211"/>
      <c r="N20" s="211"/>
      <c r="O20" s="128" t="str">
        <f t="shared" si="7"/>
        <v/>
      </c>
      <c r="P20" s="211"/>
      <c r="Q20" s="211"/>
      <c r="R20" s="128" t="str">
        <f t="shared" si="8"/>
        <v/>
      </c>
      <c r="S20" s="211"/>
      <c r="T20" s="211"/>
      <c r="U20" s="128" t="str">
        <f t="shared" si="9"/>
        <v/>
      </c>
      <c r="V20" s="128" t="str">
        <f t="shared" si="10"/>
        <v/>
      </c>
      <c r="W20" s="130" t="str">
        <f t="shared" si="11"/>
        <v/>
      </c>
      <c r="X20" s="131" t="str">
        <f t="shared" si="12"/>
        <v/>
      </c>
      <c r="Y20" s="132" t="str">
        <f t="shared" si="13"/>
        <v/>
      </c>
      <c r="Z20" s="96" t="e">
        <f t="shared" si="14"/>
        <v>#VALUE!</v>
      </c>
      <c r="AA20" s="6"/>
      <c r="AB20" s="6"/>
      <c r="AC20" s="6"/>
    </row>
    <row r="21" spans="1:29" s="7" customFormat="1" ht="20.25" customHeight="1">
      <c r="A21" s="136"/>
      <c r="B21" s="134"/>
      <c r="C21" s="207"/>
      <c r="D21" s="203"/>
      <c r="E21" s="204"/>
      <c r="F21" s="204"/>
      <c r="G21" s="205"/>
      <c r="H21" s="206"/>
      <c r="I21" s="157"/>
      <c r="J21" s="209"/>
      <c r="K21" s="157" t="str">
        <f>IF(ISBLANK(H21),"",VLOOKUP(H21,'WBT by Category'!$B$2:$H$38,7,FALSE))</f>
        <v/>
      </c>
      <c r="L21" s="210"/>
      <c r="M21" s="211"/>
      <c r="N21" s="211"/>
      <c r="O21" s="128" t="str">
        <f t="shared" si="7"/>
        <v/>
      </c>
      <c r="P21" s="211"/>
      <c r="Q21" s="211"/>
      <c r="R21" s="128" t="str">
        <f t="shared" si="8"/>
        <v/>
      </c>
      <c r="S21" s="211"/>
      <c r="T21" s="211"/>
      <c r="U21" s="128" t="str">
        <f t="shared" si="9"/>
        <v/>
      </c>
      <c r="V21" s="128" t="str">
        <f t="shared" si="10"/>
        <v/>
      </c>
      <c r="W21" s="130" t="str">
        <f t="shared" si="11"/>
        <v/>
      </c>
      <c r="X21" s="131" t="str">
        <f t="shared" si="12"/>
        <v/>
      </c>
      <c r="Y21" s="132" t="str">
        <f t="shared" si="13"/>
        <v/>
      </c>
      <c r="Z21" s="96" t="e">
        <f t="shared" si="14"/>
        <v>#VALUE!</v>
      </c>
      <c r="AA21" s="6"/>
      <c r="AB21" s="6"/>
      <c r="AC21" s="6"/>
    </row>
    <row r="22" spans="1:29" s="7" customFormat="1" ht="20.25" customHeight="1">
      <c r="A22" s="136"/>
      <c r="B22" s="134"/>
      <c r="C22" s="207"/>
      <c r="D22" s="203"/>
      <c r="E22" s="204"/>
      <c r="F22" s="204"/>
      <c r="G22" s="205"/>
      <c r="H22" s="206"/>
      <c r="I22" s="157"/>
      <c r="J22" s="209"/>
      <c r="K22" s="157" t="str">
        <f>IF(ISBLANK(H22),"",VLOOKUP(H22,'WBT by Category'!$B$2:$H$38,7,FALSE))</f>
        <v/>
      </c>
      <c r="L22" s="210"/>
      <c r="M22" s="211"/>
      <c r="N22" s="211"/>
      <c r="O22" s="128" t="str">
        <f t="shared" si="7"/>
        <v/>
      </c>
      <c r="P22" s="211"/>
      <c r="Q22" s="211"/>
      <c r="R22" s="128" t="str">
        <f t="shared" si="8"/>
        <v/>
      </c>
      <c r="S22" s="211"/>
      <c r="T22" s="211"/>
      <c r="U22" s="128" t="str">
        <f t="shared" si="9"/>
        <v/>
      </c>
      <c r="V22" s="128" t="str">
        <f t="shared" si="10"/>
        <v/>
      </c>
      <c r="W22" s="130" t="str">
        <f t="shared" si="11"/>
        <v/>
      </c>
      <c r="X22" s="131" t="str">
        <f t="shared" si="12"/>
        <v/>
      </c>
      <c r="Y22" s="132" t="str">
        <f t="shared" si="13"/>
        <v/>
      </c>
      <c r="Z22" s="96" t="e">
        <f t="shared" si="14"/>
        <v>#VALUE!</v>
      </c>
      <c r="AA22" s="6"/>
      <c r="AB22" s="6"/>
      <c r="AC22" s="6"/>
    </row>
    <row r="23" spans="1:29" s="7" customFormat="1" ht="20.25" customHeight="1">
      <c r="A23" s="136"/>
      <c r="B23" s="134"/>
      <c r="C23" s="207"/>
      <c r="D23" s="203"/>
      <c r="E23" s="204"/>
      <c r="F23" s="204"/>
      <c r="G23" s="205"/>
      <c r="H23" s="206"/>
      <c r="I23" s="157"/>
      <c r="J23" s="209"/>
      <c r="K23" s="157" t="str">
        <f>IF(ISBLANK(H23),"",VLOOKUP(H23,'WBT by Category'!$B$2:$H$38,7,FALSE))</f>
        <v/>
      </c>
      <c r="L23" s="210"/>
      <c r="M23" s="211"/>
      <c r="N23" s="211"/>
      <c r="O23" s="128" t="str">
        <f t="shared" si="7"/>
        <v/>
      </c>
      <c r="P23" s="211"/>
      <c r="Q23" s="211"/>
      <c r="R23" s="128" t="str">
        <f t="shared" si="8"/>
        <v/>
      </c>
      <c r="S23" s="211"/>
      <c r="T23" s="211"/>
      <c r="U23" s="128" t="str">
        <f t="shared" si="9"/>
        <v/>
      </c>
      <c r="V23" s="128" t="str">
        <f t="shared" si="10"/>
        <v/>
      </c>
      <c r="W23" s="130" t="str">
        <f t="shared" si="11"/>
        <v/>
      </c>
      <c r="X23" s="131" t="str">
        <f t="shared" si="12"/>
        <v/>
      </c>
      <c r="Y23" s="132" t="str">
        <f t="shared" si="13"/>
        <v/>
      </c>
      <c r="Z23" s="96" t="e">
        <f t="shared" si="14"/>
        <v>#VALUE!</v>
      </c>
      <c r="AA23" s="6"/>
      <c r="AB23" s="6"/>
      <c r="AC23" s="6"/>
    </row>
    <row r="24" spans="1:29" s="7" customFormat="1" ht="20.25" customHeight="1">
      <c r="A24" s="136"/>
      <c r="B24" s="134"/>
      <c r="C24" s="207"/>
      <c r="D24" s="203"/>
      <c r="E24" s="204"/>
      <c r="F24" s="204"/>
      <c r="G24" s="205"/>
      <c r="H24" s="206"/>
      <c r="I24" s="157"/>
      <c r="J24" s="209"/>
      <c r="K24" s="157" t="str">
        <f>IF(ISBLANK(H24),"",VLOOKUP(H24,'WBT by Category'!$B$2:$H$38,7,FALSE))</f>
        <v/>
      </c>
      <c r="L24" s="210"/>
      <c r="M24" s="211"/>
      <c r="N24" s="211"/>
      <c r="O24" s="128" t="str">
        <f t="shared" si="7"/>
        <v/>
      </c>
      <c r="P24" s="211"/>
      <c r="Q24" s="211"/>
      <c r="R24" s="128" t="str">
        <f t="shared" si="8"/>
        <v/>
      </c>
      <c r="S24" s="211"/>
      <c r="T24" s="211"/>
      <c r="U24" s="128" t="str">
        <f t="shared" si="9"/>
        <v/>
      </c>
      <c r="V24" s="128" t="str">
        <f t="shared" si="10"/>
        <v/>
      </c>
      <c r="W24" s="130" t="str">
        <f t="shared" si="11"/>
        <v/>
      </c>
      <c r="X24" s="131" t="str">
        <f t="shared" si="12"/>
        <v/>
      </c>
      <c r="Y24" s="132" t="str">
        <f t="shared" si="13"/>
        <v/>
      </c>
      <c r="Z24" s="96" t="e">
        <f t="shared" si="14"/>
        <v>#VALUE!</v>
      </c>
      <c r="AA24" s="6"/>
      <c r="AB24" s="6"/>
      <c r="AC24" s="6"/>
    </row>
    <row r="25" spans="1:29" s="7" customFormat="1" ht="20.25" customHeight="1">
      <c r="A25" s="136"/>
      <c r="B25" s="134"/>
      <c r="C25" s="207"/>
      <c r="D25" s="203"/>
      <c r="E25" s="204"/>
      <c r="F25" s="204"/>
      <c r="G25" s="205"/>
      <c r="H25" s="206"/>
      <c r="I25" s="157"/>
      <c r="J25" s="209"/>
      <c r="K25" s="157" t="str">
        <f>IF(ISBLANK(H25),"",VLOOKUP(H25,'WBT by Category'!$B$2:$H$38,7,FALSE))</f>
        <v/>
      </c>
      <c r="L25" s="210"/>
      <c r="M25" s="211"/>
      <c r="N25" s="211"/>
      <c r="O25" s="128" t="str">
        <f t="shared" si="7"/>
        <v/>
      </c>
      <c r="P25" s="211"/>
      <c r="Q25" s="211"/>
      <c r="R25" s="128" t="str">
        <f t="shared" si="8"/>
        <v/>
      </c>
      <c r="S25" s="211"/>
      <c r="T25" s="211"/>
      <c r="U25" s="128" t="str">
        <f t="shared" si="9"/>
        <v/>
      </c>
      <c r="V25" s="128" t="str">
        <f t="shared" si="10"/>
        <v/>
      </c>
      <c r="W25" s="130" t="str">
        <f t="shared" si="11"/>
        <v/>
      </c>
      <c r="X25" s="131" t="str">
        <f t="shared" si="12"/>
        <v/>
      </c>
      <c r="Y25" s="132" t="str">
        <f t="shared" si="13"/>
        <v/>
      </c>
      <c r="Z25" s="96" t="e">
        <f t="shared" si="14"/>
        <v>#VALUE!</v>
      </c>
      <c r="AA25" s="6"/>
      <c r="AB25" s="6"/>
      <c r="AC25" s="6"/>
    </row>
    <row r="26" spans="1:29" s="7" customFormat="1" ht="20.25" customHeight="1">
      <c r="A26" s="136"/>
      <c r="B26" s="134"/>
      <c r="C26" s="207"/>
      <c r="D26" s="203"/>
      <c r="E26" s="204"/>
      <c r="F26" s="204"/>
      <c r="G26" s="205"/>
      <c r="H26" s="206"/>
      <c r="I26" s="157"/>
      <c r="J26" s="209"/>
      <c r="K26" s="157" t="str">
        <f>IF(ISBLANK(H26),"",VLOOKUP(H26,'WBT by Category'!$B$2:$H$38,7,FALSE))</f>
        <v/>
      </c>
      <c r="L26" s="210"/>
      <c r="M26" s="211"/>
      <c r="N26" s="211"/>
      <c r="O26" s="128" t="str">
        <f t="shared" si="7"/>
        <v/>
      </c>
      <c r="P26" s="211"/>
      <c r="Q26" s="211"/>
      <c r="R26" s="128" t="str">
        <f t="shared" si="8"/>
        <v/>
      </c>
      <c r="S26" s="211"/>
      <c r="T26" s="211"/>
      <c r="U26" s="128" t="str">
        <f t="shared" si="9"/>
        <v/>
      </c>
      <c r="V26" s="128" t="str">
        <f t="shared" si="10"/>
        <v/>
      </c>
      <c r="W26" s="130" t="str">
        <f t="shared" si="11"/>
        <v/>
      </c>
      <c r="X26" s="131" t="str">
        <f t="shared" si="12"/>
        <v/>
      </c>
      <c r="Y26" s="132" t="str">
        <f t="shared" si="13"/>
        <v/>
      </c>
      <c r="Z26" s="96" t="e">
        <f t="shared" si="14"/>
        <v>#VALUE!</v>
      </c>
      <c r="AA26" s="6"/>
      <c r="AB26" s="6"/>
      <c r="AC26" s="6"/>
    </row>
    <row r="27" spans="1:29" s="7" customFormat="1" ht="20.25" customHeight="1">
      <c r="A27" s="136"/>
      <c r="B27" s="134"/>
      <c r="C27" s="208"/>
      <c r="D27" s="203"/>
      <c r="E27" s="204"/>
      <c r="F27" s="204"/>
      <c r="G27" s="205"/>
      <c r="H27" s="206"/>
      <c r="I27" s="157"/>
      <c r="J27" s="209"/>
      <c r="K27" s="157" t="str">
        <f>IF(ISBLANK(H27),"",VLOOKUP(H27,'WBT by Category'!$B$2:$H$38,7,FALSE))</f>
        <v/>
      </c>
      <c r="L27" s="210"/>
      <c r="M27" s="211"/>
      <c r="N27" s="211"/>
      <c r="O27" s="128" t="str">
        <f t="shared" si="7"/>
        <v/>
      </c>
      <c r="P27" s="211"/>
      <c r="Q27" s="211"/>
      <c r="R27" s="128" t="str">
        <f t="shared" si="8"/>
        <v/>
      </c>
      <c r="S27" s="211"/>
      <c r="T27" s="211"/>
      <c r="U27" s="128" t="str">
        <f t="shared" si="9"/>
        <v/>
      </c>
      <c r="V27" s="128" t="str">
        <f t="shared" si="10"/>
        <v/>
      </c>
      <c r="W27" s="130" t="str">
        <f t="shared" si="11"/>
        <v/>
      </c>
      <c r="X27" s="131" t="str">
        <f t="shared" si="12"/>
        <v/>
      </c>
      <c r="Y27" s="132" t="str">
        <f t="shared" si="13"/>
        <v/>
      </c>
      <c r="Z27" s="96" t="e">
        <f t="shared" si="14"/>
        <v>#VALUE!</v>
      </c>
      <c r="AA27" s="6"/>
      <c r="AB27" s="6"/>
      <c r="AC27" s="6"/>
    </row>
    <row r="28" spans="1:29" s="7" customFormat="1" ht="20.25" customHeight="1">
      <c r="A28" s="136"/>
      <c r="B28" s="134"/>
      <c r="C28" s="202"/>
      <c r="D28" s="203"/>
      <c r="E28" s="204"/>
      <c r="F28" s="204"/>
      <c r="G28" s="205"/>
      <c r="H28" s="206"/>
      <c r="I28" s="157"/>
      <c r="J28" s="209"/>
      <c r="K28" s="157" t="str">
        <f>IF(ISBLANK(H28),"",VLOOKUP(H28,'WBT by Category'!$B$2:$H$38,7,FALSE))</f>
        <v/>
      </c>
      <c r="L28" s="210"/>
      <c r="M28" s="211"/>
      <c r="N28" s="211"/>
      <c r="O28" s="128" t="str">
        <f t="shared" si="7"/>
        <v/>
      </c>
      <c r="P28" s="211"/>
      <c r="Q28" s="211"/>
      <c r="R28" s="128" t="str">
        <f t="shared" si="8"/>
        <v/>
      </c>
      <c r="S28" s="211"/>
      <c r="T28" s="211"/>
      <c r="U28" s="128" t="str">
        <f t="shared" si="9"/>
        <v/>
      </c>
      <c r="V28" s="128" t="str">
        <f t="shared" si="10"/>
        <v/>
      </c>
      <c r="W28" s="130" t="str">
        <f t="shared" si="11"/>
        <v/>
      </c>
      <c r="X28" s="131" t="str">
        <f t="shared" si="12"/>
        <v/>
      </c>
      <c r="Y28" s="132" t="str">
        <f t="shared" si="13"/>
        <v/>
      </c>
      <c r="Z28" s="96" t="e">
        <f t="shared" si="14"/>
        <v>#VALUE!</v>
      </c>
      <c r="AA28" s="6"/>
      <c r="AB28" s="6"/>
      <c r="AC28" s="6"/>
    </row>
    <row r="29" spans="1:29" s="8" customFormat="1" ht="20.25" customHeight="1">
      <c r="A29" s="136"/>
      <c r="B29" s="134"/>
      <c r="C29" s="123"/>
      <c r="D29" s="123"/>
      <c r="E29" s="121"/>
      <c r="F29" s="122"/>
      <c r="G29" s="121"/>
      <c r="H29" s="122"/>
      <c r="I29" s="157" t="str">
        <f t="shared" ref="I29:I71" si="15">CONCATENATE(G29,H29)</f>
        <v/>
      </c>
      <c r="J29" s="120"/>
      <c r="K29" s="157" t="str">
        <f>IF(ISBLANK(H29),"",VLOOKUP(H29,'WBT by Category'!$B$2:$H$38,7,FALSE))</f>
        <v/>
      </c>
      <c r="L29" s="134"/>
      <c r="M29" s="127"/>
      <c r="N29" s="127"/>
      <c r="O29" s="128" t="str">
        <f t="shared" si="0"/>
        <v/>
      </c>
      <c r="P29" s="127"/>
      <c r="Q29" s="127"/>
      <c r="R29" s="128" t="str">
        <f t="shared" si="1"/>
        <v/>
      </c>
      <c r="S29" s="129"/>
      <c r="T29" s="129"/>
      <c r="U29" s="128" t="str">
        <f t="shared" si="2"/>
        <v/>
      </c>
      <c r="V29" s="128" t="str">
        <f t="shared" si="3"/>
        <v/>
      </c>
      <c r="W29" s="130" t="str">
        <f t="shared" si="4"/>
        <v/>
      </c>
      <c r="X29" s="131" t="str">
        <f t="shared" si="5"/>
        <v/>
      </c>
      <c r="Y29" s="132" t="str">
        <f t="shared" si="6"/>
        <v/>
      </c>
      <c r="Z29" s="96" t="e">
        <f t="shared" si="14"/>
        <v>#VALUE!</v>
      </c>
      <c r="AA29" s="2"/>
      <c r="AB29" s="2"/>
      <c r="AC29" s="2"/>
    </row>
    <row r="30" spans="1:29" s="8" customFormat="1" ht="20.25" customHeight="1">
      <c r="A30" s="136"/>
      <c r="B30" s="134"/>
      <c r="C30" s="123"/>
      <c r="D30" s="123"/>
      <c r="E30" s="121"/>
      <c r="F30" s="122"/>
      <c r="G30" s="121"/>
      <c r="H30" s="122"/>
      <c r="I30" s="157" t="str">
        <f t="shared" si="15"/>
        <v/>
      </c>
      <c r="J30" s="120"/>
      <c r="K30" s="157" t="str">
        <f>IF(ISBLANK(H30),"",VLOOKUP(H30,'WBT by Category'!$B$2:$H$38,7,FALSE))</f>
        <v/>
      </c>
      <c r="L30" s="134"/>
      <c r="M30" s="127"/>
      <c r="N30" s="127"/>
      <c r="O30" s="128" t="str">
        <f t="shared" si="0"/>
        <v/>
      </c>
      <c r="P30" s="127"/>
      <c r="Q30" s="127"/>
      <c r="R30" s="128" t="str">
        <f t="shared" si="1"/>
        <v/>
      </c>
      <c r="S30" s="129"/>
      <c r="T30" s="129"/>
      <c r="U30" s="128" t="str">
        <f t="shared" si="2"/>
        <v/>
      </c>
      <c r="V30" s="128" t="str">
        <f t="shared" si="3"/>
        <v/>
      </c>
      <c r="W30" s="130" t="str">
        <f t="shared" si="4"/>
        <v/>
      </c>
      <c r="X30" s="131" t="str">
        <f t="shared" si="5"/>
        <v/>
      </c>
      <c r="Y30" s="132" t="str">
        <f t="shared" si="6"/>
        <v/>
      </c>
      <c r="Z30" s="96" t="e">
        <f t="shared" si="14"/>
        <v>#VALUE!</v>
      </c>
      <c r="AA30" s="2"/>
      <c r="AB30" s="2"/>
      <c r="AC30" s="2"/>
    </row>
    <row r="31" spans="1:29" s="8" customFormat="1" ht="20.25" customHeight="1">
      <c r="A31" s="136"/>
      <c r="B31" s="134"/>
      <c r="C31" s="123"/>
      <c r="D31" s="123"/>
      <c r="E31" s="121"/>
      <c r="F31" s="122"/>
      <c r="G31" s="121"/>
      <c r="H31" s="122"/>
      <c r="I31" s="157" t="str">
        <f t="shared" si="15"/>
        <v/>
      </c>
      <c r="J31" s="120"/>
      <c r="K31" s="157" t="str">
        <f>IF(ISBLANK(H31),"",VLOOKUP(H31,'WBT by Category'!$B$2:$H$38,7,FALSE))</f>
        <v/>
      </c>
      <c r="L31" s="134"/>
      <c r="M31" s="127"/>
      <c r="N31" s="127"/>
      <c r="O31" s="128" t="str">
        <f t="shared" si="0"/>
        <v/>
      </c>
      <c r="P31" s="127"/>
      <c r="Q31" s="127"/>
      <c r="R31" s="128" t="str">
        <f t="shared" si="1"/>
        <v/>
      </c>
      <c r="S31" s="129"/>
      <c r="T31" s="129"/>
      <c r="U31" s="128" t="str">
        <f t="shared" si="2"/>
        <v/>
      </c>
      <c r="V31" s="128" t="str">
        <f t="shared" si="3"/>
        <v/>
      </c>
      <c r="W31" s="130" t="str">
        <f t="shared" si="4"/>
        <v/>
      </c>
      <c r="X31" s="131" t="str">
        <f t="shared" si="5"/>
        <v/>
      </c>
      <c r="Y31" s="132" t="str">
        <f t="shared" si="6"/>
        <v/>
      </c>
      <c r="Z31" s="96" t="e">
        <f t="shared" si="14"/>
        <v>#VALUE!</v>
      </c>
      <c r="AA31" s="2"/>
      <c r="AB31" s="2"/>
      <c r="AC31" s="2"/>
    </row>
    <row r="32" spans="1:29" s="7" customFormat="1" ht="20.25" customHeight="1">
      <c r="A32" s="136"/>
      <c r="B32" s="134"/>
      <c r="C32" s="123"/>
      <c r="D32" s="123"/>
      <c r="E32" s="121"/>
      <c r="F32" s="122"/>
      <c r="G32" s="121"/>
      <c r="H32" s="122"/>
      <c r="I32" s="157" t="str">
        <f t="shared" si="15"/>
        <v/>
      </c>
      <c r="J32" s="120"/>
      <c r="K32" s="157" t="str">
        <f>IF(ISBLANK(H32),"",VLOOKUP(H32,'WBT by Category'!$B$2:$H$38,7,FALSE))</f>
        <v/>
      </c>
      <c r="L32" s="134"/>
      <c r="M32" s="127"/>
      <c r="N32" s="127"/>
      <c r="O32" s="128" t="str">
        <f t="shared" si="0"/>
        <v/>
      </c>
      <c r="P32" s="127"/>
      <c r="Q32" s="127"/>
      <c r="R32" s="128" t="str">
        <f t="shared" si="1"/>
        <v/>
      </c>
      <c r="S32" s="129"/>
      <c r="T32" s="129"/>
      <c r="U32" s="128" t="str">
        <f t="shared" si="2"/>
        <v/>
      </c>
      <c r="V32" s="128" t="str">
        <f t="shared" si="3"/>
        <v/>
      </c>
      <c r="W32" s="130" t="str">
        <f t="shared" si="4"/>
        <v/>
      </c>
      <c r="X32" s="131" t="str">
        <f t="shared" si="5"/>
        <v/>
      </c>
      <c r="Y32" s="132" t="str">
        <f t="shared" si="6"/>
        <v/>
      </c>
      <c r="Z32" s="96" t="e">
        <f t="shared" si="14"/>
        <v>#VALUE!</v>
      </c>
      <c r="AA32" s="6"/>
      <c r="AB32" s="6"/>
      <c r="AC32" s="6"/>
    </row>
    <row r="33" spans="1:29" s="7" customFormat="1" ht="20.25" customHeight="1">
      <c r="A33" s="136"/>
      <c r="B33" s="134"/>
      <c r="C33" s="123"/>
      <c r="D33" s="123"/>
      <c r="E33" s="121"/>
      <c r="F33" s="122"/>
      <c r="G33" s="121"/>
      <c r="H33" s="122"/>
      <c r="I33" s="157" t="str">
        <f t="shared" si="15"/>
        <v/>
      </c>
      <c r="J33" s="120"/>
      <c r="K33" s="157" t="str">
        <f>IF(ISBLANK(H33),"",VLOOKUP(H33,'WBT by Category'!$B$2:$H$38,7,FALSE))</f>
        <v/>
      </c>
      <c r="L33" s="134"/>
      <c r="M33" s="127"/>
      <c r="N33" s="127"/>
      <c r="O33" s="128" t="str">
        <f t="shared" si="0"/>
        <v/>
      </c>
      <c r="P33" s="127"/>
      <c r="Q33" s="127"/>
      <c r="R33" s="128" t="str">
        <f t="shared" si="1"/>
        <v/>
      </c>
      <c r="S33" s="129"/>
      <c r="T33" s="129"/>
      <c r="U33" s="128" t="str">
        <f t="shared" si="2"/>
        <v/>
      </c>
      <c r="V33" s="128" t="str">
        <f t="shared" si="3"/>
        <v/>
      </c>
      <c r="W33" s="130" t="str">
        <f t="shared" si="4"/>
        <v/>
      </c>
      <c r="X33" s="131" t="str">
        <f t="shared" si="5"/>
        <v/>
      </c>
      <c r="Y33" s="132" t="str">
        <f t="shared" si="6"/>
        <v/>
      </c>
      <c r="Z33" s="96" t="e">
        <f t="shared" si="14"/>
        <v>#VALUE!</v>
      </c>
      <c r="AA33" s="6"/>
      <c r="AB33" s="6"/>
      <c r="AC33" s="6"/>
    </row>
    <row r="34" spans="1:29" s="7" customFormat="1" ht="20.25" customHeight="1">
      <c r="A34" s="136"/>
      <c r="B34" s="134"/>
      <c r="C34" s="123"/>
      <c r="D34" s="123"/>
      <c r="E34" s="121"/>
      <c r="F34" s="122"/>
      <c r="G34" s="121"/>
      <c r="H34" s="122"/>
      <c r="I34" s="157" t="str">
        <f t="shared" si="15"/>
        <v/>
      </c>
      <c r="J34" s="122"/>
      <c r="K34" s="157" t="str">
        <f>IF(ISBLANK(H34),"",VLOOKUP(H34,'WBT by Category'!$B$2:$H$38,7,FALSE))</f>
        <v/>
      </c>
      <c r="L34" s="134"/>
      <c r="M34" s="127"/>
      <c r="N34" s="127"/>
      <c r="O34" s="128" t="str">
        <f t="shared" si="0"/>
        <v/>
      </c>
      <c r="P34" s="127"/>
      <c r="Q34" s="127"/>
      <c r="R34" s="128" t="str">
        <f t="shared" si="1"/>
        <v/>
      </c>
      <c r="S34" s="129"/>
      <c r="T34" s="129"/>
      <c r="U34" s="128" t="str">
        <f t="shared" si="2"/>
        <v/>
      </c>
      <c r="V34" s="128" t="str">
        <f t="shared" si="3"/>
        <v/>
      </c>
      <c r="W34" s="130" t="str">
        <f t="shared" si="4"/>
        <v/>
      </c>
      <c r="X34" s="131" t="str">
        <f t="shared" si="5"/>
        <v/>
      </c>
      <c r="Y34" s="132" t="str">
        <f t="shared" si="6"/>
        <v/>
      </c>
      <c r="Z34" s="96" t="e">
        <f t="shared" si="14"/>
        <v>#VALUE!</v>
      </c>
      <c r="AA34" s="6"/>
      <c r="AB34" s="6"/>
      <c r="AC34" s="6"/>
    </row>
    <row r="35" spans="1:29" s="7" customFormat="1" ht="20.25" customHeight="1">
      <c r="A35" s="136"/>
      <c r="B35" s="134"/>
      <c r="C35" s="123"/>
      <c r="D35" s="123"/>
      <c r="E35" s="121"/>
      <c r="F35" s="122"/>
      <c r="G35" s="121"/>
      <c r="H35" s="122"/>
      <c r="I35" s="157" t="str">
        <f t="shared" si="15"/>
        <v/>
      </c>
      <c r="J35" s="120"/>
      <c r="K35" s="157" t="str">
        <f>IF(ISBLANK(H35),"",VLOOKUP(H35,'WBT by Category'!$B$2:$H$38,7,FALSE))</f>
        <v/>
      </c>
      <c r="L35" s="134"/>
      <c r="M35" s="127"/>
      <c r="N35" s="127"/>
      <c r="O35" s="128" t="str">
        <f t="shared" si="0"/>
        <v/>
      </c>
      <c r="P35" s="127"/>
      <c r="Q35" s="127"/>
      <c r="R35" s="128" t="str">
        <f t="shared" si="1"/>
        <v/>
      </c>
      <c r="S35" s="129"/>
      <c r="T35" s="129"/>
      <c r="U35" s="128" t="str">
        <f t="shared" si="2"/>
        <v/>
      </c>
      <c r="V35" s="128" t="str">
        <f t="shared" si="3"/>
        <v/>
      </c>
      <c r="W35" s="130" t="str">
        <f t="shared" si="4"/>
        <v/>
      </c>
      <c r="X35" s="131" t="str">
        <f t="shared" si="5"/>
        <v/>
      </c>
      <c r="Y35" s="132" t="str">
        <f t="shared" si="6"/>
        <v/>
      </c>
      <c r="Z35" s="96" t="e">
        <f t="shared" si="14"/>
        <v>#VALUE!</v>
      </c>
      <c r="AA35" s="6"/>
      <c r="AB35" s="6"/>
      <c r="AC35" s="6"/>
    </row>
    <row r="36" spans="1:29" s="7" customFormat="1" ht="20.25" customHeight="1">
      <c r="A36" s="136"/>
      <c r="B36" s="134"/>
      <c r="C36" s="123"/>
      <c r="D36" s="123"/>
      <c r="E36" s="121"/>
      <c r="F36" s="122"/>
      <c r="G36" s="121"/>
      <c r="H36" s="122"/>
      <c r="I36" s="157" t="str">
        <f t="shared" si="15"/>
        <v/>
      </c>
      <c r="J36" s="120"/>
      <c r="K36" s="157" t="str">
        <f>IF(ISBLANK(H36),"",VLOOKUP(H36,'WBT by Category'!$B$2:$H$38,7,FALSE))</f>
        <v/>
      </c>
      <c r="L36" s="134"/>
      <c r="M36" s="127"/>
      <c r="N36" s="127"/>
      <c r="O36" s="128" t="str">
        <f t="shared" si="0"/>
        <v/>
      </c>
      <c r="P36" s="127"/>
      <c r="Q36" s="127"/>
      <c r="R36" s="128" t="str">
        <f t="shared" si="1"/>
        <v/>
      </c>
      <c r="S36" s="129"/>
      <c r="T36" s="129"/>
      <c r="U36" s="128" t="str">
        <f t="shared" si="2"/>
        <v/>
      </c>
      <c r="V36" s="128" t="str">
        <f t="shared" si="3"/>
        <v/>
      </c>
      <c r="W36" s="130" t="str">
        <f t="shared" si="4"/>
        <v/>
      </c>
      <c r="X36" s="131" t="str">
        <f t="shared" si="5"/>
        <v/>
      </c>
      <c r="Y36" s="132" t="str">
        <f t="shared" si="6"/>
        <v/>
      </c>
      <c r="Z36" s="96" t="e">
        <f t="shared" si="14"/>
        <v>#VALUE!</v>
      </c>
      <c r="AA36" s="6"/>
      <c r="AB36" s="6"/>
      <c r="AC36" s="6"/>
    </row>
    <row r="37" spans="1:29" s="7" customFormat="1" ht="20.25" customHeight="1">
      <c r="A37" s="136"/>
      <c r="B37" s="134"/>
      <c r="C37" s="123"/>
      <c r="D37" s="123"/>
      <c r="E37" s="121"/>
      <c r="F37" s="122"/>
      <c r="G37" s="121"/>
      <c r="H37" s="122"/>
      <c r="I37" s="157" t="str">
        <f t="shared" si="15"/>
        <v/>
      </c>
      <c r="J37" s="120"/>
      <c r="K37" s="157" t="str">
        <f>IF(ISBLANK(H37),"",VLOOKUP(H37,'WBT by Category'!$B$2:$H$38,7,FALSE))</f>
        <v/>
      </c>
      <c r="L37" s="134"/>
      <c r="M37" s="127"/>
      <c r="N37" s="127"/>
      <c r="O37" s="128" t="str">
        <f t="shared" si="0"/>
        <v/>
      </c>
      <c r="P37" s="127"/>
      <c r="Q37" s="127"/>
      <c r="R37" s="128" t="str">
        <f t="shared" si="1"/>
        <v/>
      </c>
      <c r="S37" s="129"/>
      <c r="T37" s="129"/>
      <c r="U37" s="128" t="str">
        <f t="shared" si="2"/>
        <v/>
      </c>
      <c r="V37" s="128" t="str">
        <f t="shared" si="3"/>
        <v/>
      </c>
      <c r="W37" s="130" t="str">
        <f t="shared" si="4"/>
        <v/>
      </c>
      <c r="X37" s="131" t="str">
        <f t="shared" si="5"/>
        <v/>
      </c>
      <c r="Y37" s="132" t="str">
        <f t="shared" si="6"/>
        <v/>
      </c>
      <c r="Z37" s="96" t="e">
        <f t="shared" si="14"/>
        <v>#VALUE!</v>
      </c>
      <c r="AA37" s="6"/>
      <c r="AB37" s="6"/>
      <c r="AC37" s="6"/>
    </row>
    <row r="38" spans="1:29" s="8" customFormat="1" ht="20.25" customHeight="1">
      <c r="A38" s="92"/>
      <c r="B38" s="158"/>
      <c r="C38" s="159"/>
      <c r="D38" s="159"/>
      <c r="E38" s="162"/>
      <c r="F38" s="163"/>
      <c r="G38" s="121"/>
      <c r="H38" s="122"/>
      <c r="I38" s="119" t="str">
        <f t="shared" si="15"/>
        <v/>
      </c>
      <c r="J38" s="164"/>
      <c r="K38" s="157" t="str">
        <f>IF(ISBLANK(H38),"",VLOOKUP(H38,'WBT by Category'!$B$2:$H$38,7,FALSE))</f>
        <v/>
      </c>
      <c r="L38" s="83"/>
      <c r="M38" s="165"/>
      <c r="N38" s="165"/>
      <c r="O38" s="85" t="str">
        <f t="shared" si="0"/>
        <v/>
      </c>
      <c r="P38" s="165"/>
      <c r="Q38" s="165"/>
      <c r="R38" s="85" t="str">
        <f t="shared" si="1"/>
        <v/>
      </c>
      <c r="S38" s="86"/>
      <c r="T38" s="86"/>
      <c r="U38" s="85" t="str">
        <f t="shared" si="2"/>
        <v/>
      </c>
      <c r="V38" s="85" t="str">
        <f t="shared" si="3"/>
        <v/>
      </c>
      <c r="W38" s="87" t="str">
        <f t="shared" si="4"/>
        <v/>
      </c>
      <c r="X38" s="88" t="str">
        <f t="shared" si="5"/>
        <v/>
      </c>
      <c r="Y38" s="89" t="str">
        <f t="shared" si="6"/>
        <v/>
      </c>
      <c r="Z38" s="96" t="e">
        <f t="shared" si="14"/>
        <v>#VALUE!</v>
      </c>
      <c r="AA38" s="2"/>
      <c r="AB38" s="2"/>
      <c r="AC38" s="2"/>
    </row>
    <row r="39" spans="1:29" s="8" customFormat="1" ht="20.25" customHeight="1">
      <c r="A39" s="92"/>
      <c r="B39" s="158"/>
      <c r="C39" s="159"/>
      <c r="D39" s="159"/>
      <c r="E39" s="162"/>
      <c r="F39" s="163"/>
      <c r="G39" s="121"/>
      <c r="H39" s="122"/>
      <c r="I39" s="119" t="str">
        <f t="shared" si="15"/>
        <v/>
      </c>
      <c r="J39" s="164"/>
      <c r="K39" s="157" t="str">
        <f>IF(ISBLANK(H39),"",VLOOKUP(H39,'WBT by Category'!$B$2:$H$38,7,FALSE))</f>
        <v/>
      </c>
      <c r="L39" s="83"/>
      <c r="M39" s="165"/>
      <c r="N39" s="165"/>
      <c r="O39" s="85" t="str">
        <f t="shared" si="0"/>
        <v/>
      </c>
      <c r="P39" s="165"/>
      <c r="Q39" s="165"/>
      <c r="R39" s="85" t="str">
        <f t="shared" si="1"/>
        <v/>
      </c>
      <c r="S39" s="86"/>
      <c r="T39" s="86"/>
      <c r="U39" s="85" t="str">
        <f t="shared" si="2"/>
        <v/>
      </c>
      <c r="V39" s="85" t="str">
        <f t="shared" si="3"/>
        <v/>
      </c>
      <c r="W39" s="87" t="str">
        <f t="shared" si="4"/>
        <v/>
      </c>
      <c r="X39" s="88" t="str">
        <f t="shared" si="5"/>
        <v/>
      </c>
      <c r="Y39" s="89" t="str">
        <f t="shared" si="6"/>
        <v/>
      </c>
      <c r="Z39" s="96" t="e">
        <f t="shared" si="14"/>
        <v>#VALUE!</v>
      </c>
      <c r="AA39" s="2"/>
      <c r="AB39" s="2"/>
      <c r="AC39" s="2"/>
    </row>
    <row r="40" spans="1:29" s="8" customFormat="1" ht="20.25" customHeight="1">
      <c r="A40" s="92"/>
      <c r="B40" s="158"/>
      <c r="C40" s="159"/>
      <c r="D40" s="159"/>
      <c r="E40" s="162"/>
      <c r="F40" s="163"/>
      <c r="G40" s="121"/>
      <c r="H40" s="122"/>
      <c r="I40" s="119" t="str">
        <f t="shared" si="15"/>
        <v/>
      </c>
      <c r="J40" s="164"/>
      <c r="K40" s="157" t="str">
        <f>IF(ISBLANK(H40),"",VLOOKUP(H40,'WBT by Category'!$B$2:$H$38,7,FALSE))</f>
        <v/>
      </c>
      <c r="L40" s="83"/>
      <c r="M40" s="165"/>
      <c r="N40" s="165"/>
      <c r="O40" s="85" t="str">
        <f t="shared" si="0"/>
        <v/>
      </c>
      <c r="P40" s="165"/>
      <c r="Q40" s="165"/>
      <c r="R40" s="85" t="str">
        <f t="shared" si="1"/>
        <v/>
      </c>
      <c r="S40" s="86"/>
      <c r="T40" s="86"/>
      <c r="U40" s="85" t="str">
        <f t="shared" si="2"/>
        <v/>
      </c>
      <c r="V40" s="85" t="str">
        <f t="shared" si="3"/>
        <v/>
      </c>
      <c r="W40" s="87" t="str">
        <f t="shared" si="4"/>
        <v/>
      </c>
      <c r="X40" s="88" t="str">
        <f t="shared" si="5"/>
        <v/>
      </c>
      <c r="Y40" s="89" t="str">
        <f t="shared" si="6"/>
        <v/>
      </c>
      <c r="Z40" s="96" t="e">
        <f t="shared" si="14"/>
        <v>#VALUE!</v>
      </c>
      <c r="AA40" s="2"/>
      <c r="AB40" s="2"/>
      <c r="AC40" s="2"/>
    </row>
    <row r="41" spans="1:29" s="8" customFormat="1" ht="20.25" customHeight="1">
      <c r="A41" s="92"/>
      <c r="B41" s="158"/>
      <c r="C41" s="159"/>
      <c r="D41" s="159"/>
      <c r="E41" s="162"/>
      <c r="F41" s="163"/>
      <c r="G41" s="121"/>
      <c r="H41" s="122"/>
      <c r="I41" s="119" t="str">
        <f t="shared" si="15"/>
        <v/>
      </c>
      <c r="J41" s="164"/>
      <c r="K41" s="157" t="str">
        <f>IF(ISBLANK(H41),"",VLOOKUP(H41,'WBT by Category'!$B$2:$H$38,7,FALSE))</f>
        <v/>
      </c>
      <c r="L41" s="83"/>
      <c r="M41" s="165"/>
      <c r="N41" s="165"/>
      <c r="O41" s="85" t="str">
        <f t="shared" si="0"/>
        <v/>
      </c>
      <c r="P41" s="165"/>
      <c r="Q41" s="165"/>
      <c r="R41" s="85" t="str">
        <f t="shared" si="1"/>
        <v/>
      </c>
      <c r="S41" s="86"/>
      <c r="T41" s="86"/>
      <c r="U41" s="85" t="str">
        <f t="shared" si="2"/>
        <v/>
      </c>
      <c r="V41" s="85" t="str">
        <f t="shared" si="3"/>
        <v/>
      </c>
      <c r="W41" s="87" t="str">
        <f t="shared" si="4"/>
        <v/>
      </c>
      <c r="X41" s="88" t="str">
        <f t="shared" si="5"/>
        <v/>
      </c>
      <c r="Y41" s="89" t="str">
        <f t="shared" si="6"/>
        <v/>
      </c>
      <c r="Z41" s="96" t="e">
        <f t="shared" si="14"/>
        <v>#VALUE!</v>
      </c>
      <c r="AA41" s="2"/>
      <c r="AB41" s="2"/>
      <c r="AC41" s="2"/>
    </row>
    <row r="42" spans="1:29" s="8" customFormat="1" ht="20.25" customHeight="1">
      <c r="A42" s="92"/>
      <c r="B42" s="158"/>
      <c r="C42" s="161"/>
      <c r="D42" s="159"/>
      <c r="E42" s="162"/>
      <c r="F42" s="163"/>
      <c r="G42" s="121"/>
      <c r="H42" s="122"/>
      <c r="I42" s="119" t="str">
        <f t="shared" si="15"/>
        <v/>
      </c>
      <c r="J42" s="164"/>
      <c r="K42" s="157" t="str">
        <f>IF(ISBLANK(H42),"",VLOOKUP(H42,'WBT by Category'!$B$2:$H$38,7,FALSE))</f>
        <v/>
      </c>
      <c r="L42" s="83"/>
      <c r="M42" s="165"/>
      <c r="N42" s="165"/>
      <c r="O42" s="85" t="str">
        <f t="shared" si="0"/>
        <v/>
      </c>
      <c r="P42" s="165"/>
      <c r="Q42" s="165"/>
      <c r="R42" s="85" t="str">
        <f t="shared" si="1"/>
        <v/>
      </c>
      <c r="S42" s="86"/>
      <c r="T42" s="86"/>
      <c r="U42" s="85" t="str">
        <f t="shared" si="2"/>
        <v/>
      </c>
      <c r="V42" s="85" t="str">
        <f t="shared" si="3"/>
        <v/>
      </c>
      <c r="W42" s="87" t="str">
        <f t="shared" si="4"/>
        <v/>
      </c>
      <c r="X42" s="88" t="str">
        <f t="shared" si="5"/>
        <v/>
      </c>
      <c r="Y42" s="89" t="str">
        <f t="shared" si="6"/>
        <v/>
      </c>
      <c r="Z42" s="96" t="e">
        <f t="shared" si="14"/>
        <v>#VALUE!</v>
      </c>
      <c r="AA42" s="2"/>
      <c r="AB42" s="2"/>
      <c r="AC42" s="2"/>
    </row>
    <row r="43" spans="1:29" s="8" customFormat="1" ht="20.25" customHeight="1">
      <c r="A43" s="92"/>
      <c r="B43" s="158"/>
      <c r="C43" s="159"/>
      <c r="D43" s="159"/>
      <c r="E43" s="162"/>
      <c r="F43" s="163"/>
      <c r="G43" s="121"/>
      <c r="H43" s="122"/>
      <c r="I43" s="119" t="str">
        <f t="shared" si="15"/>
        <v/>
      </c>
      <c r="J43" s="164"/>
      <c r="K43" s="157" t="str">
        <f>IF(ISBLANK(H43),"",VLOOKUP(H43,'WBT by Category'!$B$2:$H$38,7,FALSE))</f>
        <v/>
      </c>
      <c r="L43" s="83"/>
      <c r="M43" s="165"/>
      <c r="N43" s="165"/>
      <c r="O43" s="85" t="str">
        <f t="shared" si="0"/>
        <v/>
      </c>
      <c r="P43" s="165"/>
      <c r="Q43" s="165"/>
      <c r="R43" s="85" t="str">
        <f t="shared" si="1"/>
        <v/>
      </c>
      <c r="S43" s="86"/>
      <c r="T43" s="86"/>
      <c r="U43" s="85" t="str">
        <f t="shared" si="2"/>
        <v/>
      </c>
      <c r="V43" s="85" t="str">
        <f t="shared" si="3"/>
        <v/>
      </c>
      <c r="W43" s="87" t="str">
        <f t="shared" si="4"/>
        <v/>
      </c>
      <c r="X43" s="88" t="str">
        <f t="shared" si="5"/>
        <v/>
      </c>
      <c r="Y43" s="89" t="str">
        <f t="shared" si="6"/>
        <v/>
      </c>
      <c r="Z43" s="96" t="e">
        <f t="shared" si="14"/>
        <v>#VALUE!</v>
      </c>
      <c r="AA43" s="2"/>
      <c r="AB43" s="2"/>
      <c r="AC43" s="2"/>
    </row>
    <row r="44" spans="1:29" s="8" customFormat="1" ht="20.25" customHeight="1">
      <c r="A44" s="92"/>
      <c r="B44" s="158"/>
      <c r="C44" s="159"/>
      <c r="D44" s="159"/>
      <c r="E44" s="162"/>
      <c r="F44" s="163"/>
      <c r="G44" s="121"/>
      <c r="H44" s="122"/>
      <c r="I44" s="119" t="str">
        <f t="shared" si="15"/>
        <v/>
      </c>
      <c r="J44" s="164"/>
      <c r="K44" s="157" t="str">
        <f>IF(ISBLANK(H44),"",VLOOKUP(H44,'WBT by Category'!$B$2:$H$38,7,FALSE))</f>
        <v/>
      </c>
      <c r="L44" s="83"/>
      <c r="M44" s="165"/>
      <c r="N44" s="165"/>
      <c r="O44" s="85" t="str">
        <f t="shared" si="0"/>
        <v/>
      </c>
      <c r="P44" s="165"/>
      <c r="Q44" s="165"/>
      <c r="R44" s="85" t="str">
        <f t="shared" si="1"/>
        <v/>
      </c>
      <c r="S44" s="86"/>
      <c r="T44" s="86"/>
      <c r="U44" s="85" t="str">
        <f t="shared" si="2"/>
        <v/>
      </c>
      <c r="V44" s="85" t="str">
        <f t="shared" si="3"/>
        <v/>
      </c>
      <c r="W44" s="87" t="str">
        <f t="shared" si="4"/>
        <v/>
      </c>
      <c r="X44" s="88" t="str">
        <f t="shared" si="5"/>
        <v/>
      </c>
      <c r="Y44" s="89" t="str">
        <f t="shared" si="6"/>
        <v/>
      </c>
      <c r="Z44" s="96" t="e">
        <f t="shared" si="14"/>
        <v>#VALUE!</v>
      </c>
      <c r="AA44" s="2"/>
      <c r="AB44" s="2"/>
      <c r="AC44" s="2"/>
    </row>
    <row r="45" spans="1:29" s="8" customFormat="1" ht="20.25" customHeight="1">
      <c r="A45" s="92"/>
      <c r="B45" s="158"/>
      <c r="C45" s="161"/>
      <c r="D45" s="159"/>
      <c r="E45" s="162"/>
      <c r="F45" s="163"/>
      <c r="G45" s="121"/>
      <c r="H45" s="122"/>
      <c r="I45" s="119" t="str">
        <f t="shared" si="15"/>
        <v/>
      </c>
      <c r="J45" s="164"/>
      <c r="K45" s="157" t="str">
        <f>IF(ISBLANK(H45),"",VLOOKUP(H45,'WBT by Category'!$B$2:$H$38,7,FALSE))</f>
        <v/>
      </c>
      <c r="L45" s="83"/>
      <c r="M45" s="165"/>
      <c r="N45" s="165"/>
      <c r="O45" s="85" t="str">
        <f t="shared" si="0"/>
        <v/>
      </c>
      <c r="P45" s="165"/>
      <c r="Q45" s="165"/>
      <c r="R45" s="85" t="str">
        <f t="shared" si="1"/>
        <v/>
      </c>
      <c r="S45" s="86"/>
      <c r="T45" s="86"/>
      <c r="U45" s="85" t="str">
        <f t="shared" si="2"/>
        <v/>
      </c>
      <c r="V45" s="85" t="str">
        <f t="shared" si="3"/>
        <v/>
      </c>
      <c r="W45" s="87" t="str">
        <f t="shared" si="4"/>
        <v/>
      </c>
      <c r="X45" s="88" t="str">
        <f t="shared" si="5"/>
        <v/>
      </c>
      <c r="Y45" s="89" t="str">
        <f t="shared" si="6"/>
        <v/>
      </c>
      <c r="Z45" s="96" t="e">
        <f t="shared" si="14"/>
        <v>#VALUE!</v>
      </c>
      <c r="AA45" s="2"/>
      <c r="AB45" s="2"/>
      <c r="AC45" s="2"/>
    </row>
    <row r="46" spans="1:29" s="7" customFormat="1" ht="20.25" customHeight="1">
      <c r="A46" s="92"/>
      <c r="B46" s="158"/>
      <c r="C46" s="161"/>
      <c r="D46" s="159"/>
      <c r="E46" s="162"/>
      <c r="F46" s="163"/>
      <c r="G46" s="121"/>
      <c r="H46" s="122"/>
      <c r="I46" s="119" t="str">
        <f t="shared" si="15"/>
        <v/>
      </c>
      <c r="J46" s="164"/>
      <c r="K46" s="157" t="str">
        <f>IF(ISBLANK(H46),"",VLOOKUP(H46,'WBT by Category'!$B$2:$H$38,7,FALSE))</f>
        <v/>
      </c>
      <c r="L46" s="83"/>
      <c r="M46" s="165"/>
      <c r="N46" s="165"/>
      <c r="O46" s="85" t="str">
        <f t="shared" si="0"/>
        <v/>
      </c>
      <c r="P46" s="165"/>
      <c r="Q46" s="165"/>
      <c r="R46" s="85" t="str">
        <f t="shared" si="1"/>
        <v/>
      </c>
      <c r="S46" s="86"/>
      <c r="T46" s="86"/>
      <c r="U46" s="85" t="str">
        <f t="shared" si="2"/>
        <v/>
      </c>
      <c r="V46" s="85" t="str">
        <f t="shared" si="3"/>
        <v/>
      </c>
      <c r="W46" s="87" t="str">
        <f t="shared" si="4"/>
        <v/>
      </c>
      <c r="X46" s="88" t="str">
        <f t="shared" si="5"/>
        <v/>
      </c>
      <c r="Y46" s="89" t="str">
        <f t="shared" si="6"/>
        <v/>
      </c>
      <c r="Z46" s="96" t="e">
        <f t="shared" si="14"/>
        <v>#VALUE!</v>
      </c>
      <c r="AA46" s="6"/>
      <c r="AB46" s="6"/>
      <c r="AC46" s="6"/>
    </row>
    <row r="47" spans="1:29" s="7" customFormat="1" ht="20.25" customHeight="1">
      <c r="A47" s="92"/>
      <c r="B47" s="158"/>
      <c r="C47" s="159"/>
      <c r="D47" s="159"/>
      <c r="E47" s="162"/>
      <c r="F47" s="163"/>
      <c r="G47" s="121"/>
      <c r="H47" s="122"/>
      <c r="I47" s="119" t="str">
        <f t="shared" si="15"/>
        <v/>
      </c>
      <c r="J47" s="164"/>
      <c r="K47" s="157" t="str">
        <f>IF(ISBLANK(H47),"",VLOOKUP(H47,'WBT by Category'!$B$2:$H$38,7,FALSE))</f>
        <v/>
      </c>
      <c r="L47" s="83"/>
      <c r="M47" s="165"/>
      <c r="N47" s="165"/>
      <c r="O47" s="85" t="str">
        <f t="shared" si="0"/>
        <v/>
      </c>
      <c r="P47" s="165"/>
      <c r="Q47" s="165"/>
      <c r="R47" s="85" t="str">
        <f t="shared" si="1"/>
        <v/>
      </c>
      <c r="S47" s="86"/>
      <c r="T47" s="86"/>
      <c r="U47" s="85" t="str">
        <f t="shared" si="2"/>
        <v/>
      </c>
      <c r="V47" s="85" t="str">
        <f t="shared" si="3"/>
        <v/>
      </c>
      <c r="W47" s="87" t="str">
        <f t="shared" si="4"/>
        <v/>
      </c>
      <c r="X47" s="88" t="str">
        <f t="shared" si="5"/>
        <v/>
      </c>
      <c r="Y47" s="89" t="str">
        <f t="shared" si="6"/>
        <v/>
      </c>
      <c r="Z47" s="96" t="e">
        <f t="shared" si="14"/>
        <v>#VALUE!</v>
      </c>
      <c r="AA47" s="6"/>
      <c r="AB47" s="6"/>
      <c r="AC47" s="6"/>
    </row>
    <row r="48" spans="1:29" s="7" customFormat="1" ht="20.25" customHeight="1">
      <c r="A48" s="92"/>
      <c r="B48" s="158"/>
      <c r="C48" s="161"/>
      <c r="D48" s="159"/>
      <c r="E48" s="162"/>
      <c r="F48" s="163"/>
      <c r="G48" s="121"/>
      <c r="H48" s="122"/>
      <c r="I48" s="119" t="str">
        <f t="shared" si="15"/>
        <v/>
      </c>
      <c r="J48" s="164"/>
      <c r="K48" s="157" t="str">
        <f>IF(ISBLANK(H48),"",VLOOKUP(H48,'WBT by Category'!$B$2:$H$38,7,FALSE))</f>
        <v/>
      </c>
      <c r="L48" s="83"/>
      <c r="M48" s="165"/>
      <c r="N48" s="165"/>
      <c r="O48" s="85" t="str">
        <f t="shared" si="0"/>
        <v/>
      </c>
      <c r="P48" s="165"/>
      <c r="Q48" s="165"/>
      <c r="R48" s="85" t="str">
        <f t="shared" si="1"/>
        <v/>
      </c>
      <c r="S48" s="86"/>
      <c r="T48" s="86"/>
      <c r="U48" s="85" t="str">
        <f t="shared" si="2"/>
        <v/>
      </c>
      <c r="V48" s="85" t="str">
        <f t="shared" si="3"/>
        <v/>
      </c>
      <c r="W48" s="87" t="str">
        <f t="shared" si="4"/>
        <v/>
      </c>
      <c r="X48" s="88" t="str">
        <f t="shared" si="5"/>
        <v/>
      </c>
      <c r="Y48" s="89" t="str">
        <f t="shared" si="6"/>
        <v/>
      </c>
      <c r="Z48" s="96" t="e">
        <f t="shared" si="14"/>
        <v>#VALUE!</v>
      </c>
      <c r="AA48" s="6"/>
      <c r="AB48" s="6"/>
      <c r="AC48" s="6"/>
    </row>
    <row r="49" spans="1:29" s="7" customFormat="1" ht="20.25" customHeight="1">
      <c r="A49" s="92"/>
      <c r="B49" s="158"/>
      <c r="C49" s="159"/>
      <c r="D49" s="159"/>
      <c r="E49" s="162"/>
      <c r="F49" s="163"/>
      <c r="G49" s="121"/>
      <c r="H49" s="122"/>
      <c r="I49" s="119" t="str">
        <f t="shared" si="15"/>
        <v/>
      </c>
      <c r="J49" s="164"/>
      <c r="K49" s="157" t="str">
        <f>IF(ISBLANK(H49),"",VLOOKUP(H49,'WBT by Category'!$B$2:$H$38,7,FALSE))</f>
        <v/>
      </c>
      <c r="L49" s="83"/>
      <c r="M49" s="165"/>
      <c r="N49" s="165"/>
      <c r="O49" s="85" t="str">
        <f t="shared" si="0"/>
        <v/>
      </c>
      <c r="P49" s="165"/>
      <c r="Q49" s="165"/>
      <c r="R49" s="85" t="str">
        <f t="shared" si="1"/>
        <v/>
      </c>
      <c r="S49" s="86"/>
      <c r="T49" s="86"/>
      <c r="U49" s="85" t="str">
        <f t="shared" si="2"/>
        <v/>
      </c>
      <c r="V49" s="85" t="str">
        <f t="shared" si="3"/>
        <v/>
      </c>
      <c r="W49" s="87" t="str">
        <f t="shared" si="4"/>
        <v/>
      </c>
      <c r="X49" s="88" t="str">
        <f t="shared" si="5"/>
        <v/>
      </c>
      <c r="Y49" s="89" t="str">
        <f t="shared" si="6"/>
        <v/>
      </c>
      <c r="Z49" s="96" t="e">
        <f t="shared" si="14"/>
        <v>#VALUE!</v>
      </c>
      <c r="AA49" s="6"/>
      <c r="AB49" s="6"/>
      <c r="AC49" s="6"/>
    </row>
    <row r="50" spans="1:29" s="7" customFormat="1" ht="20.25" customHeight="1">
      <c r="A50" s="92"/>
      <c r="B50" s="158"/>
      <c r="C50" s="160"/>
      <c r="D50" s="160"/>
      <c r="E50" s="162"/>
      <c r="F50" s="162"/>
      <c r="G50" s="121"/>
      <c r="H50" s="122"/>
      <c r="I50" s="119" t="str">
        <f t="shared" si="15"/>
        <v/>
      </c>
      <c r="J50" s="164"/>
      <c r="K50" s="157" t="str">
        <f>IF(ISBLANK(H50),"",VLOOKUP(H50,'WBT by Category'!$B$2:$H$38,7,FALSE))</f>
        <v/>
      </c>
      <c r="L50" s="83"/>
      <c r="M50" s="165"/>
      <c r="N50" s="165"/>
      <c r="O50" s="85" t="str">
        <f t="shared" si="0"/>
        <v/>
      </c>
      <c r="P50" s="165"/>
      <c r="Q50" s="165"/>
      <c r="R50" s="85" t="str">
        <f t="shared" si="1"/>
        <v/>
      </c>
      <c r="S50" s="86"/>
      <c r="T50" s="86"/>
      <c r="U50" s="85" t="str">
        <f t="shared" si="2"/>
        <v/>
      </c>
      <c r="V50" s="85" t="str">
        <f t="shared" si="3"/>
        <v/>
      </c>
      <c r="W50" s="87" t="str">
        <f t="shared" si="4"/>
        <v/>
      </c>
      <c r="X50" s="88" t="str">
        <f t="shared" si="5"/>
        <v/>
      </c>
      <c r="Y50" s="89" t="str">
        <f t="shared" si="6"/>
        <v/>
      </c>
      <c r="Z50" s="96" t="e">
        <f t="shared" si="14"/>
        <v>#VALUE!</v>
      </c>
      <c r="AA50" s="6"/>
      <c r="AB50" s="6"/>
      <c r="AC50" s="6"/>
    </row>
    <row r="51" spans="1:29" s="7" customFormat="1" ht="20.25" customHeight="1">
      <c r="A51" s="92"/>
      <c r="B51" s="158"/>
      <c r="C51" s="159"/>
      <c r="D51" s="159"/>
      <c r="E51" s="162"/>
      <c r="F51" s="163"/>
      <c r="G51" s="121"/>
      <c r="H51" s="122"/>
      <c r="I51" s="119" t="str">
        <f t="shared" si="15"/>
        <v/>
      </c>
      <c r="J51" s="164"/>
      <c r="K51" s="157" t="str">
        <f>IF(ISBLANK(H51),"",VLOOKUP(H51,'WBT by Category'!$B$2:$H$38,7,FALSE))</f>
        <v/>
      </c>
      <c r="L51" s="83"/>
      <c r="M51" s="165"/>
      <c r="N51" s="165"/>
      <c r="O51" s="85" t="str">
        <f t="shared" si="0"/>
        <v/>
      </c>
      <c r="P51" s="165"/>
      <c r="Q51" s="165"/>
      <c r="R51" s="85" t="str">
        <f t="shared" si="1"/>
        <v/>
      </c>
      <c r="S51" s="86"/>
      <c r="T51" s="86"/>
      <c r="U51" s="85" t="str">
        <f t="shared" si="2"/>
        <v/>
      </c>
      <c r="V51" s="85" t="str">
        <f t="shared" si="3"/>
        <v/>
      </c>
      <c r="W51" s="87" t="str">
        <f t="shared" si="4"/>
        <v/>
      </c>
      <c r="X51" s="88" t="str">
        <f t="shared" si="5"/>
        <v/>
      </c>
      <c r="Y51" s="89" t="str">
        <f t="shared" si="6"/>
        <v/>
      </c>
      <c r="Z51" s="96" t="e">
        <f t="shared" si="14"/>
        <v>#VALUE!</v>
      </c>
      <c r="AA51" s="6"/>
      <c r="AB51" s="6"/>
      <c r="AC51" s="6"/>
    </row>
    <row r="52" spans="1:29" s="7" customFormat="1" ht="20.25" customHeight="1">
      <c r="A52" s="92"/>
      <c r="B52" s="158"/>
      <c r="C52" s="159"/>
      <c r="D52" s="159"/>
      <c r="E52" s="162"/>
      <c r="F52" s="163"/>
      <c r="G52" s="121"/>
      <c r="H52" s="122"/>
      <c r="I52" s="119" t="str">
        <f t="shared" si="15"/>
        <v/>
      </c>
      <c r="J52" s="164"/>
      <c r="K52" s="157" t="str">
        <f>IF(ISBLANK(H52),"",VLOOKUP(H52,'WBT by Category'!$B$2:$H$38,7,FALSE))</f>
        <v/>
      </c>
      <c r="L52" s="83"/>
      <c r="M52" s="165"/>
      <c r="N52" s="165"/>
      <c r="O52" s="85" t="str">
        <f t="shared" si="0"/>
        <v/>
      </c>
      <c r="P52" s="165"/>
      <c r="Q52" s="165"/>
      <c r="R52" s="85" t="str">
        <f t="shared" si="1"/>
        <v/>
      </c>
      <c r="S52" s="86"/>
      <c r="T52" s="86"/>
      <c r="U52" s="85" t="str">
        <f t="shared" si="2"/>
        <v/>
      </c>
      <c r="V52" s="85" t="str">
        <f t="shared" si="3"/>
        <v/>
      </c>
      <c r="W52" s="87" t="str">
        <f t="shared" si="4"/>
        <v/>
      </c>
      <c r="X52" s="88" t="str">
        <f t="shared" si="5"/>
        <v/>
      </c>
      <c r="Y52" s="89" t="str">
        <f t="shared" si="6"/>
        <v/>
      </c>
      <c r="Z52" s="96" t="e">
        <f t="shared" si="14"/>
        <v>#VALUE!</v>
      </c>
      <c r="AA52" s="6"/>
      <c r="AB52" s="6"/>
      <c r="AC52" s="6"/>
    </row>
    <row r="53" spans="1:29" s="7" customFormat="1" ht="20.25" customHeight="1">
      <c r="A53" s="92"/>
      <c r="B53" s="158"/>
      <c r="C53" s="161"/>
      <c r="D53" s="159"/>
      <c r="E53" s="162"/>
      <c r="F53" s="163"/>
      <c r="G53" s="121"/>
      <c r="H53" s="122"/>
      <c r="I53" s="119" t="str">
        <f t="shared" si="15"/>
        <v/>
      </c>
      <c r="J53" s="164"/>
      <c r="K53" s="157" t="str">
        <f>IF(ISBLANK(H53),"",VLOOKUP(H53,'WBT by Category'!$B$2:$H$38,7,FALSE))</f>
        <v/>
      </c>
      <c r="L53" s="83"/>
      <c r="M53" s="165"/>
      <c r="N53" s="165"/>
      <c r="O53" s="85" t="str">
        <f t="shared" si="0"/>
        <v/>
      </c>
      <c r="P53" s="165"/>
      <c r="Q53" s="165"/>
      <c r="R53" s="85" t="str">
        <f t="shared" si="1"/>
        <v/>
      </c>
      <c r="S53" s="86"/>
      <c r="T53" s="86"/>
      <c r="U53" s="85" t="str">
        <f t="shared" si="2"/>
        <v/>
      </c>
      <c r="V53" s="85" t="str">
        <f t="shared" si="3"/>
        <v/>
      </c>
      <c r="W53" s="87" t="str">
        <f t="shared" si="4"/>
        <v/>
      </c>
      <c r="X53" s="88" t="str">
        <f t="shared" si="5"/>
        <v/>
      </c>
      <c r="Y53" s="89" t="str">
        <f t="shared" si="6"/>
        <v/>
      </c>
      <c r="Z53" s="96" t="e">
        <f t="shared" si="14"/>
        <v>#VALUE!</v>
      </c>
      <c r="AA53" s="6"/>
      <c r="AB53" s="6"/>
      <c r="AC53" s="6"/>
    </row>
    <row r="54" spans="1:29" s="7" customFormat="1" ht="20.25" customHeight="1">
      <c r="A54" s="92"/>
      <c r="B54" s="158"/>
      <c r="C54" s="161"/>
      <c r="D54" s="159"/>
      <c r="E54" s="162"/>
      <c r="F54" s="163"/>
      <c r="G54" s="121"/>
      <c r="H54" s="122"/>
      <c r="I54" s="119" t="str">
        <f t="shared" si="15"/>
        <v/>
      </c>
      <c r="J54" s="164"/>
      <c r="K54" s="157" t="str">
        <f>IF(ISBLANK(H54),"",VLOOKUP(H54,'WBT by Category'!$B$2:$H$38,7,FALSE))</f>
        <v/>
      </c>
      <c r="L54" s="83"/>
      <c r="M54" s="165"/>
      <c r="N54" s="165"/>
      <c r="O54" s="85" t="str">
        <f t="shared" si="0"/>
        <v/>
      </c>
      <c r="P54" s="165"/>
      <c r="Q54" s="165"/>
      <c r="R54" s="85" t="str">
        <f t="shared" si="1"/>
        <v/>
      </c>
      <c r="S54" s="86"/>
      <c r="T54" s="86"/>
      <c r="U54" s="85" t="str">
        <f t="shared" si="2"/>
        <v/>
      </c>
      <c r="V54" s="85" t="str">
        <f t="shared" si="3"/>
        <v/>
      </c>
      <c r="W54" s="87" t="str">
        <f t="shared" si="4"/>
        <v/>
      </c>
      <c r="X54" s="88" t="str">
        <f t="shared" si="5"/>
        <v/>
      </c>
      <c r="Y54" s="89" t="str">
        <f t="shared" si="6"/>
        <v/>
      </c>
      <c r="Z54" s="96" t="e">
        <f t="shared" si="14"/>
        <v>#VALUE!</v>
      </c>
      <c r="AA54" s="6"/>
      <c r="AB54" s="6"/>
      <c r="AC54" s="6"/>
    </row>
    <row r="55" spans="1:29" s="7" customFormat="1" ht="20.25" customHeight="1">
      <c r="A55" s="92"/>
      <c r="B55" s="158"/>
      <c r="C55" s="161"/>
      <c r="D55" s="159"/>
      <c r="E55" s="162"/>
      <c r="F55" s="163"/>
      <c r="G55" s="121"/>
      <c r="H55" s="122"/>
      <c r="I55" s="119" t="str">
        <f t="shared" si="15"/>
        <v/>
      </c>
      <c r="J55" s="164"/>
      <c r="K55" s="157" t="str">
        <f>IF(ISBLANK(H55),"",VLOOKUP(H55,'WBT by Category'!$B$2:$H$38,7,FALSE))</f>
        <v/>
      </c>
      <c r="L55" s="83"/>
      <c r="M55" s="165"/>
      <c r="N55" s="165"/>
      <c r="O55" s="85" t="str">
        <f t="shared" si="0"/>
        <v/>
      </c>
      <c r="P55" s="165"/>
      <c r="Q55" s="165"/>
      <c r="R55" s="85" t="str">
        <f t="shared" si="1"/>
        <v/>
      </c>
      <c r="S55" s="86"/>
      <c r="T55" s="86"/>
      <c r="U55" s="85" t="str">
        <f t="shared" si="2"/>
        <v/>
      </c>
      <c r="V55" s="85" t="str">
        <f t="shared" si="3"/>
        <v/>
      </c>
      <c r="W55" s="87" t="str">
        <f t="shared" si="4"/>
        <v/>
      </c>
      <c r="X55" s="88" t="str">
        <f t="shared" si="5"/>
        <v/>
      </c>
      <c r="Y55" s="89" t="str">
        <f t="shared" si="6"/>
        <v/>
      </c>
      <c r="Z55" s="96" t="e">
        <f t="shared" si="14"/>
        <v>#VALUE!</v>
      </c>
      <c r="AA55" s="6"/>
      <c r="AB55" s="6"/>
      <c r="AC55" s="6"/>
    </row>
    <row r="56" spans="1:29" s="7" customFormat="1" ht="20.25" customHeight="1">
      <c r="A56" s="92"/>
      <c r="B56" s="158"/>
      <c r="C56" s="159"/>
      <c r="D56" s="159"/>
      <c r="E56" s="162"/>
      <c r="F56" s="163"/>
      <c r="G56" s="121"/>
      <c r="H56" s="122"/>
      <c r="I56" s="119" t="str">
        <f t="shared" si="15"/>
        <v/>
      </c>
      <c r="J56" s="164"/>
      <c r="K56" s="157" t="str">
        <f>IF(ISBLANK(H56),"",VLOOKUP(H56,'WBT by Category'!$B$2:$H$38,7,FALSE))</f>
        <v/>
      </c>
      <c r="L56" s="83"/>
      <c r="M56" s="165"/>
      <c r="N56" s="165"/>
      <c r="O56" s="85" t="str">
        <f t="shared" si="0"/>
        <v/>
      </c>
      <c r="P56" s="165"/>
      <c r="Q56" s="165"/>
      <c r="R56" s="85" t="str">
        <f t="shared" si="1"/>
        <v/>
      </c>
      <c r="S56" s="86"/>
      <c r="T56" s="86"/>
      <c r="U56" s="85" t="str">
        <f t="shared" si="2"/>
        <v/>
      </c>
      <c r="V56" s="85" t="str">
        <f t="shared" si="3"/>
        <v/>
      </c>
      <c r="W56" s="87" t="str">
        <f t="shared" si="4"/>
        <v/>
      </c>
      <c r="X56" s="88" t="str">
        <f t="shared" si="5"/>
        <v/>
      </c>
      <c r="Y56" s="89" t="str">
        <f t="shared" si="6"/>
        <v/>
      </c>
      <c r="Z56" s="96" t="e">
        <f t="shared" si="14"/>
        <v>#VALUE!</v>
      </c>
      <c r="AA56" s="6"/>
      <c r="AB56" s="6"/>
      <c r="AC56" s="6"/>
    </row>
    <row r="57" spans="1:29" s="7" customFormat="1" ht="20.25" customHeight="1">
      <c r="A57" s="92"/>
      <c r="B57" s="158"/>
      <c r="C57" s="159"/>
      <c r="D57" s="159"/>
      <c r="E57" s="162"/>
      <c r="F57" s="163"/>
      <c r="G57" s="121"/>
      <c r="H57" s="122"/>
      <c r="I57" s="119" t="str">
        <f t="shared" si="15"/>
        <v/>
      </c>
      <c r="J57" s="164"/>
      <c r="K57" s="157" t="str">
        <f>IF(ISBLANK(H57),"",VLOOKUP(H57,'WBT by Category'!$B$2:$H$38,7,FALSE))</f>
        <v/>
      </c>
      <c r="L57" s="83"/>
      <c r="M57" s="165"/>
      <c r="N57" s="165"/>
      <c r="O57" s="85" t="str">
        <f t="shared" si="0"/>
        <v/>
      </c>
      <c r="P57" s="165"/>
      <c r="Q57" s="165"/>
      <c r="R57" s="85" t="str">
        <f t="shared" si="1"/>
        <v/>
      </c>
      <c r="S57" s="86"/>
      <c r="T57" s="86"/>
      <c r="U57" s="85" t="str">
        <f t="shared" si="2"/>
        <v/>
      </c>
      <c r="V57" s="85" t="str">
        <f t="shared" si="3"/>
        <v/>
      </c>
      <c r="W57" s="87" t="str">
        <f t="shared" si="4"/>
        <v/>
      </c>
      <c r="X57" s="88" t="str">
        <f t="shared" si="5"/>
        <v/>
      </c>
      <c r="Y57" s="89" t="str">
        <f t="shared" si="6"/>
        <v/>
      </c>
      <c r="Z57" s="96" t="e">
        <f t="shared" si="14"/>
        <v>#VALUE!</v>
      </c>
      <c r="AA57" s="6"/>
      <c r="AB57" s="6"/>
      <c r="AC57" s="6"/>
    </row>
    <row r="58" spans="1:29" s="7" customFormat="1" ht="20.25" customHeight="1">
      <c r="A58" s="92"/>
      <c r="B58" s="158"/>
      <c r="C58" s="161"/>
      <c r="D58" s="159"/>
      <c r="E58" s="162"/>
      <c r="F58" s="163"/>
      <c r="G58" s="121"/>
      <c r="H58" s="122"/>
      <c r="I58" s="119" t="str">
        <f t="shared" si="15"/>
        <v/>
      </c>
      <c r="J58" s="164"/>
      <c r="K58" s="157" t="str">
        <f>IF(ISBLANK(H58),"",VLOOKUP(H58,'WBT by Category'!$B$2:$H$38,7,FALSE))</f>
        <v/>
      </c>
      <c r="L58" s="83"/>
      <c r="M58" s="165"/>
      <c r="N58" s="165"/>
      <c r="O58" s="85" t="str">
        <f t="shared" si="0"/>
        <v/>
      </c>
      <c r="P58" s="165"/>
      <c r="Q58" s="165"/>
      <c r="R58" s="85" t="str">
        <f t="shared" si="1"/>
        <v/>
      </c>
      <c r="S58" s="86"/>
      <c r="T58" s="86"/>
      <c r="U58" s="85" t="str">
        <f t="shared" si="2"/>
        <v/>
      </c>
      <c r="V58" s="85" t="str">
        <f t="shared" si="3"/>
        <v/>
      </c>
      <c r="W58" s="87" t="str">
        <f t="shared" si="4"/>
        <v/>
      </c>
      <c r="X58" s="88" t="str">
        <f t="shared" si="5"/>
        <v/>
      </c>
      <c r="Y58" s="89" t="str">
        <f t="shared" si="6"/>
        <v/>
      </c>
      <c r="Z58" s="96" t="e">
        <f t="shared" si="14"/>
        <v>#VALUE!</v>
      </c>
      <c r="AA58" s="6"/>
      <c r="AB58" s="6"/>
      <c r="AC58" s="6"/>
    </row>
    <row r="59" spans="1:29" s="7" customFormat="1" ht="20.25" customHeight="1">
      <c r="A59" s="92"/>
      <c r="B59" s="158"/>
      <c r="C59" s="159"/>
      <c r="D59" s="159"/>
      <c r="E59" s="162"/>
      <c r="F59" s="163"/>
      <c r="G59" s="121"/>
      <c r="H59" s="122"/>
      <c r="I59" s="119" t="str">
        <f t="shared" si="15"/>
        <v/>
      </c>
      <c r="J59" s="164"/>
      <c r="K59" s="157" t="str">
        <f>IF(ISBLANK(H59),"",VLOOKUP(H59,'WBT by Category'!$B$2:$H$38,7,FALSE))</f>
        <v/>
      </c>
      <c r="L59" s="83"/>
      <c r="M59" s="165"/>
      <c r="N59" s="165"/>
      <c r="O59" s="85" t="str">
        <f t="shared" si="0"/>
        <v/>
      </c>
      <c r="P59" s="165"/>
      <c r="Q59" s="165"/>
      <c r="R59" s="85" t="str">
        <f t="shared" si="1"/>
        <v/>
      </c>
      <c r="S59" s="86"/>
      <c r="T59" s="86"/>
      <c r="U59" s="85" t="str">
        <f t="shared" si="2"/>
        <v/>
      </c>
      <c r="V59" s="85" t="str">
        <f t="shared" si="3"/>
        <v/>
      </c>
      <c r="W59" s="87" t="str">
        <f t="shared" si="4"/>
        <v/>
      </c>
      <c r="X59" s="88" t="str">
        <f t="shared" si="5"/>
        <v/>
      </c>
      <c r="Y59" s="89" t="str">
        <f t="shared" si="6"/>
        <v/>
      </c>
      <c r="Z59" s="96" t="e">
        <f t="shared" si="14"/>
        <v>#VALUE!</v>
      </c>
      <c r="AA59" s="6"/>
      <c r="AB59" s="6"/>
      <c r="AC59" s="6"/>
    </row>
    <row r="60" spans="1:29" s="7" customFormat="1" ht="20.25" customHeight="1">
      <c r="A60" s="92"/>
      <c r="B60" s="158"/>
      <c r="C60" s="161"/>
      <c r="D60" s="159"/>
      <c r="E60" s="162"/>
      <c r="F60" s="163"/>
      <c r="G60" s="121"/>
      <c r="H60" s="122"/>
      <c r="I60" s="119" t="str">
        <f t="shared" si="15"/>
        <v/>
      </c>
      <c r="J60" s="164"/>
      <c r="K60" s="157" t="str">
        <f>IF(ISBLANK(H60),"",VLOOKUP(H60,'WBT by Category'!$B$2:$H$38,7,FALSE))</f>
        <v/>
      </c>
      <c r="L60" s="83"/>
      <c r="M60" s="165"/>
      <c r="N60" s="165"/>
      <c r="O60" s="85" t="str">
        <f t="shared" si="0"/>
        <v/>
      </c>
      <c r="P60" s="165"/>
      <c r="Q60" s="165"/>
      <c r="R60" s="85" t="str">
        <f t="shared" si="1"/>
        <v/>
      </c>
      <c r="S60" s="86"/>
      <c r="T60" s="86"/>
      <c r="U60" s="85" t="str">
        <f t="shared" si="2"/>
        <v/>
      </c>
      <c r="V60" s="85" t="str">
        <f t="shared" si="3"/>
        <v/>
      </c>
      <c r="W60" s="87" t="str">
        <f t="shared" si="4"/>
        <v/>
      </c>
      <c r="X60" s="88" t="str">
        <f t="shared" si="5"/>
        <v/>
      </c>
      <c r="Y60" s="89" t="str">
        <f t="shared" si="6"/>
        <v/>
      </c>
      <c r="Z60" s="96" t="e">
        <f t="shared" si="14"/>
        <v>#VALUE!</v>
      </c>
      <c r="AA60" s="6"/>
      <c r="AB60" s="6"/>
      <c r="AC60" s="6"/>
    </row>
    <row r="61" spans="1:29" s="7" customFormat="1" ht="20.25" customHeight="1">
      <c r="A61" s="92"/>
      <c r="B61" s="158"/>
      <c r="C61" s="159"/>
      <c r="D61" s="159"/>
      <c r="E61" s="162"/>
      <c r="F61" s="163"/>
      <c r="G61" s="121"/>
      <c r="H61" s="122"/>
      <c r="I61" s="119" t="str">
        <f t="shared" si="15"/>
        <v/>
      </c>
      <c r="J61" s="164"/>
      <c r="K61" s="157" t="str">
        <f>IF(ISBLANK(H61),"",VLOOKUP(H61,'WBT by Category'!$B$2:$H$38,7,FALSE))</f>
        <v/>
      </c>
      <c r="L61" s="83"/>
      <c r="M61" s="165"/>
      <c r="N61" s="165"/>
      <c r="O61" s="85" t="str">
        <f t="shared" si="0"/>
        <v/>
      </c>
      <c r="P61" s="165"/>
      <c r="Q61" s="165"/>
      <c r="R61" s="85" t="str">
        <f t="shared" si="1"/>
        <v/>
      </c>
      <c r="S61" s="86"/>
      <c r="T61" s="86"/>
      <c r="U61" s="85" t="str">
        <f t="shared" si="2"/>
        <v/>
      </c>
      <c r="V61" s="85" t="str">
        <f t="shared" si="3"/>
        <v/>
      </c>
      <c r="W61" s="87" t="str">
        <f t="shared" si="4"/>
        <v/>
      </c>
      <c r="X61" s="88" t="str">
        <f t="shared" si="5"/>
        <v/>
      </c>
      <c r="Y61" s="89" t="str">
        <f t="shared" si="6"/>
        <v/>
      </c>
      <c r="Z61" s="96" t="e">
        <f t="shared" si="14"/>
        <v>#VALUE!</v>
      </c>
      <c r="AA61" s="6"/>
      <c r="AB61" s="6"/>
      <c r="AC61" s="6"/>
    </row>
    <row r="62" spans="1:29" s="7" customFormat="1" ht="20.25" customHeight="1">
      <c r="A62" s="92"/>
      <c r="B62" s="158"/>
      <c r="C62" s="159"/>
      <c r="D62" s="159"/>
      <c r="E62" s="162"/>
      <c r="F62" s="163"/>
      <c r="G62" s="121"/>
      <c r="H62" s="122"/>
      <c r="I62" s="119" t="str">
        <f t="shared" si="15"/>
        <v/>
      </c>
      <c r="J62" s="164"/>
      <c r="K62" s="157" t="str">
        <f>IF(ISBLANK(H62),"",VLOOKUP(H62,'WBT by Category'!$B$2:$H$38,7,FALSE))</f>
        <v/>
      </c>
      <c r="L62" s="83"/>
      <c r="M62" s="165"/>
      <c r="N62" s="165"/>
      <c r="O62" s="85" t="str">
        <f t="shared" si="0"/>
        <v/>
      </c>
      <c r="P62" s="165"/>
      <c r="Q62" s="165"/>
      <c r="R62" s="85" t="str">
        <f t="shared" si="1"/>
        <v/>
      </c>
      <c r="S62" s="86"/>
      <c r="T62" s="86"/>
      <c r="U62" s="85" t="str">
        <f t="shared" si="2"/>
        <v/>
      </c>
      <c r="V62" s="85" t="str">
        <f t="shared" si="3"/>
        <v/>
      </c>
      <c r="W62" s="87" t="str">
        <f t="shared" si="4"/>
        <v/>
      </c>
      <c r="X62" s="88" t="str">
        <f t="shared" si="5"/>
        <v/>
      </c>
      <c r="Y62" s="89" t="str">
        <f t="shared" si="6"/>
        <v/>
      </c>
      <c r="Z62" s="96" t="e">
        <f t="shared" si="14"/>
        <v>#VALUE!</v>
      </c>
      <c r="AA62" s="6"/>
      <c r="AB62" s="6"/>
      <c r="AC62" s="6"/>
    </row>
    <row r="63" spans="1:29" s="7" customFormat="1" ht="20.25" customHeight="1">
      <c r="A63" s="92"/>
      <c r="B63" s="158"/>
      <c r="C63" s="161"/>
      <c r="D63" s="159"/>
      <c r="E63" s="162"/>
      <c r="F63" s="163"/>
      <c r="G63" s="121"/>
      <c r="H63" s="122"/>
      <c r="I63" s="119" t="str">
        <f t="shared" si="15"/>
        <v/>
      </c>
      <c r="J63" s="164"/>
      <c r="K63" s="157" t="str">
        <f>IF(ISBLANK(H63),"",VLOOKUP(H63,'WBT by Category'!$B$2:$H$38,7,FALSE))</f>
        <v/>
      </c>
      <c r="L63" s="83"/>
      <c r="M63" s="165"/>
      <c r="N63" s="165"/>
      <c r="O63" s="85" t="str">
        <f t="shared" si="0"/>
        <v/>
      </c>
      <c r="P63" s="165"/>
      <c r="Q63" s="165"/>
      <c r="R63" s="85" t="str">
        <f t="shared" si="1"/>
        <v/>
      </c>
      <c r="S63" s="86"/>
      <c r="T63" s="86"/>
      <c r="U63" s="85" t="str">
        <f t="shared" si="2"/>
        <v/>
      </c>
      <c r="V63" s="85" t="str">
        <f t="shared" si="3"/>
        <v/>
      </c>
      <c r="W63" s="87" t="str">
        <f t="shared" si="4"/>
        <v/>
      </c>
      <c r="X63" s="88" t="str">
        <f t="shared" si="5"/>
        <v/>
      </c>
      <c r="Y63" s="89" t="str">
        <f t="shared" si="6"/>
        <v/>
      </c>
      <c r="Z63" s="96" t="e">
        <f t="shared" si="14"/>
        <v>#VALUE!</v>
      </c>
      <c r="AA63" s="6"/>
      <c r="AB63" s="6"/>
      <c r="AC63" s="6"/>
    </row>
    <row r="64" spans="1:29" s="7" customFormat="1" ht="20.25" customHeight="1">
      <c r="A64" s="92"/>
      <c r="B64" s="158"/>
      <c r="C64" s="159"/>
      <c r="D64" s="159"/>
      <c r="E64" s="162"/>
      <c r="F64" s="163"/>
      <c r="G64" s="121"/>
      <c r="H64" s="122"/>
      <c r="I64" s="119" t="str">
        <f t="shared" si="15"/>
        <v/>
      </c>
      <c r="J64" s="164"/>
      <c r="K64" s="157" t="str">
        <f>IF(ISBLANK(H64),"",VLOOKUP(H64,'WBT by Category'!$B$2:$H$38,7,FALSE))</f>
        <v/>
      </c>
      <c r="L64" s="83"/>
      <c r="M64" s="165"/>
      <c r="N64" s="165"/>
      <c r="O64" s="85" t="str">
        <f t="shared" si="0"/>
        <v/>
      </c>
      <c r="P64" s="165"/>
      <c r="Q64" s="165"/>
      <c r="R64" s="85" t="str">
        <f t="shared" si="1"/>
        <v/>
      </c>
      <c r="S64" s="86"/>
      <c r="T64" s="86"/>
      <c r="U64" s="85" t="str">
        <f t="shared" si="2"/>
        <v/>
      </c>
      <c r="V64" s="85" t="str">
        <f t="shared" si="3"/>
        <v/>
      </c>
      <c r="W64" s="87" t="str">
        <f t="shared" si="4"/>
        <v/>
      </c>
      <c r="X64" s="88" t="str">
        <f t="shared" si="5"/>
        <v/>
      </c>
      <c r="Y64" s="89" t="str">
        <f t="shared" si="6"/>
        <v/>
      </c>
      <c r="Z64" s="96" t="e">
        <f t="shared" si="14"/>
        <v>#VALUE!</v>
      </c>
      <c r="AA64" s="6"/>
      <c r="AB64" s="6"/>
      <c r="AC64" s="6"/>
    </row>
    <row r="65" spans="1:29" s="7" customFormat="1" ht="20.25" customHeight="1">
      <c r="A65" s="92"/>
      <c r="B65" s="158"/>
      <c r="C65" s="159"/>
      <c r="D65" s="159"/>
      <c r="E65" s="162"/>
      <c r="F65" s="163"/>
      <c r="G65" s="121"/>
      <c r="H65" s="122"/>
      <c r="I65" s="119" t="str">
        <f t="shared" si="15"/>
        <v/>
      </c>
      <c r="J65" s="164"/>
      <c r="K65" s="157" t="str">
        <f>IF(ISBLANK(H65),"",VLOOKUP(H65,'WBT by Category'!$B$2:$H$38,7,FALSE))</f>
        <v/>
      </c>
      <c r="L65" s="83"/>
      <c r="M65" s="165"/>
      <c r="N65" s="165"/>
      <c r="O65" s="85" t="str">
        <f t="shared" si="0"/>
        <v/>
      </c>
      <c r="P65" s="165"/>
      <c r="Q65" s="165"/>
      <c r="R65" s="85" t="str">
        <f t="shared" si="1"/>
        <v/>
      </c>
      <c r="S65" s="86"/>
      <c r="T65" s="86"/>
      <c r="U65" s="85" t="str">
        <f t="shared" si="2"/>
        <v/>
      </c>
      <c r="V65" s="85" t="str">
        <f t="shared" si="3"/>
        <v/>
      </c>
      <c r="W65" s="87" t="str">
        <f t="shared" si="4"/>
        <v/>
      </c>
      <c r="X65" s="88" t="str">
        <f t="shared" si="5"/>
        <v/>
      </c>
      <c r="Y65" s="89" t="str">
        <f t="shared" si="6"/>
        <v/>
      </c>
      <c r="Z65" s="96" t="e">
        <f t="shared" si="14"/>
        <v>#VALUE!</v>
      </c>
      <c r="AA65" s="6"/>
      <c r="AB65" s="6"/>
      <c r="AC65" s="6"/>
    </row>
    <row r="66" spans="1:29" s="7" customFormat="1" ht="20.25" customHeight="1">
      <c r="A66" s="92"/>
      <c r="B66" s="158"/>
      <c r="C66" s="159"/>
      <c r="D66" s="159"/>
      <c r="E66" s="162"/>
      <c r="F66" s="163"/>
      <c r="G66" s="121"/>
      <c r="H66" s="122"/>
      <c r="I66" s="119" t="str">
        <f t="shared" si="15"/>
        <v/>
      </c>
      <c r="J66" s="164"/>
      <c r="K66" s="157" t="str">
        <f>IF(ISBLANK(H66),"",VLOOKUP(H66,'WBT by Category'!$B$2:$H$38,7,FALSE))</f>
        <v/>
      </c>
      <c r="L66" s="83"/>
      <c r="M66" s="165"/>
      <c r="N66" s="165"/>
      <c r="O66" s="85" t="str">
        <f t="shared" si="0"/>
        <v/>
      </c>
      <c r="P66" s="165"/>
      <c r="Q66" s="165"/>
      <c r="R66" s="85" t="str">
        <f t="shared" si="1"/>
        <v/>
      </c>
      <c r="S66" s="86"/>
      <c r="T66" s="86"/>
      <c r="U66" s="85" t="str">
        <f t="shared" si="2"/>
        <v/>
      </c>
      <c r="V66" s="85" t="str">
        <f t="shared" si="3"/>
        <v/>
      </c>
      <c r="W66" s="87" t="str">
        <f t="shared" si="4"/>
        <v/>
      </c>
      <c r="X66" s="88" t="str">
        <f t="shared" si="5"/>
        <v/>
      </c>
      <c r="Y66" s="89" t="str">
        <f t="shared" si="6"/>
        <v/>
      </c>
      <c r="Z66" s="96" t="e">
        <f t="shared" si="14"/>
        <v>#VALUE!</v>
      </c>
      <c r="AA66" s="6"/>
      <c r="AB66" s="6"/>
      <c r="AC66" s="6"/>
    </row>
    <row r="67" spans="1:29" s="7" customFormat="1" ht="20.25" customHeight="1">
      <c r="A67" s="92"/>
      <c r="B67" s="158"/>
      <c r="C67" s="159"/>
      <c r="D67" s="159"/>
      <c r="E67" s="162"/>
      <c r="F67" s="163"/>
      <c r="G67" s="121"/>
      <c r="H67" s="122"/>
      <c r="I67" s="119" t="str">
        <f t="shared" si="15"/>
        <v/>
      </c>
      <c r="J67" s="164"/>
      <c r="K67" s="157" t="str">
        <f>IF(ISBLANK(H67),"",VLOOKUP(H67,'WBT by Category'!$B$2:$H$38,7,FALSE))</f>
        <v/>
      </c>
      <c r="L67" s="83"/>
      <c r="M67" s="165"/>
      <c r="N67" s="165"/>
      <c r="O67" s="85" t="str">
        <f t="shared" si="0"/>
        <v/>
      </c>
      <c r="P67" s="165"/>
      <c r="Q67" s="165"/>
      <c r="R67" s="85" t="str">
        <f t="shared" si="1"/>
        <v/>
      </c>
      <c r="S67" s="86"/>
      <c r="T67" s="86"/>
      <c r="U67" s="85" t="str">
        <f t="shared" si="2"/>
        <v/>
      </c>
      <c r="V67" s="85" t="str">
        <f t="shared" si="3"/>
        <v/>
      </c>
      <c r="W67" s="87" t="str">
        <f t="shared" si="4"/>
        <v/>
      </c>
      <c r="X67" s="88" t="str">
        <f t="shared" si="5"/>
        <v/>
      </c>
      <c r="Y67" s="89" t="str">
        <f t="shared" si="6"/>
        <v/>
      </c>
      <c r="Z67" s="96" t="e">
        <f t="shared" si="14"/>
        <v>#VALUE!</v>
      </c>
      <c r="AA67" s="6"/>
      <c r="AB67" s="6"/>
      <c r="AC67" s="6"/>
    </row>
    <row r="68" spans="1:29" s="7" customFormat="1" ht="20.25" customHeight="1">
      <c r="A68" s="92"/>
      <c r="B68" s="158"/>
      <c r="C68" s="161"/>
      <c r="D68" s="159"/>
      <c r="E68" s="162"/>
      <c r="F68" s="163"/>
      <c r="G68" s="121"/>
      <c r="H68" s="122"/>
      <c r="I68" s="119" t="str">
        <f t="shared" si="15"/>
        <v/>
      </c>
      <c r="J68" s="164"/>
      <c r="K68" s="157" t="str">
        <f>IF(ISBLANK(H68),"",VLOOKUP(H68,'WBT by Category'!$B$2:$H$38,7,FALSE))</f>
        <v/>
      </c>
      <c r="L68" s="83"/>
      <c r="M68" s="165"/>
      <c r="N68" s="165"/>
      <c r="O68" s="85" t="str">
        <f t="shared" si="0"/>
        <v/>
      </c>
      <c r="P68" s="165"/>
      <c r="Q68" s="165"/>
      <c r="R68" s="85" t="str">
        <f t="shared" si="1"/>
        <v/>
      </c>
      <c r="S68" s="86"/>
      <c r="T68" s="86"/>
      <c r="U68" s="85" t="str">
        <f t="shared" si="2"/>
        <v/>
      </c>
      <c r="V68" s="85" t="str">
        <f t="shared" si="3"/>
        <v/>
      </c>
      <c r="W68" s="87" t="str">
        <f t="shared" si="4"/>
        <v/>
      </c>
      <c r="X68" s="88" t="str">
        <f t="shared" si="5"/>
        <v/>
      </c>
      <c r="Y68" s="89" t="str">
        <f t="shared" si="6"/>
        <v/>
      </c>
      <c r="Z68" s="96" t="e">
        <f t="shared" si="14"/>
        <v>#VALUE!</v>
      </c>
      <c r="AA68" s="6"/>
      <c r="AB68" s="6"/>
      <c r="AC68" s="6"/>
    </row>
    <row r="69" spans="1:29" s="7" customFormat="1" ht="20.25" customHeight="1">
      <c r="A69" s="92"/>
      <c r="B69" s="158"/>
      <c r="C69" s="159"/>
      <c r="D69" s="159"/>
      <c r="E69" s="162"/>
      <c r="F69" s="163"/>
      <c r="G69" s="121"/>
      <c r="H69" s="122"/>
      <c r="I69" s="119" t="str">
        <f t="shared" si="15"/>
        <v/>
      </c>
      <c r="J69" s="164"/>
      <c r="K69" s="157" t="str">
        <f>IF(ISBLANK(H69),"",VLOOKUP(H69,'WBT by Category'!$B$2:$H$38,7,FALSE))</f>
        <v/>
      </c>
      <c r="L69" s="83"/>
      <c r="M69" s="165"/>
      <c r="N69" s="165"/>
      <c r="O69" s="85" t="str">
        <f t="shared" si="0"/>
        <v/>
      </c>
      <c r="P69" s="165"/>
      <c r="Q69" s="165"/>
      <c r="R69" s="85" t="str">
        <f t="shared" si="1"/>
        <v/>
      </c>
      <c r="S69" s="86"/>
      <c r="T69" s="86"/>
      <c r="U69" s="85" t="str">
        <f t="shared" si="2"/>
        <v/>
      </c>
      <c r="V69" s="85" t="str">
        <f t="shared" si="3"/>
        <v/>
      </c>
      <c r="W69" s="87" t="str">
        <f t="shared" si="4"/>
        <v/>
      </c>
      <c r="X69" s="88" t="str">
        <f t="shared" si="5"/>
        <v/>
      </c>
      <c r="Y69" s="89" t="str">
        <f t="shared" si="6"/>
        <v/>
      </c>
      <c r="Z69" s="96" t="e">
        <f t="shared" si="14"/>
        <v>#VALUE!</v>
      </c>
      <c r="AA69" s="6"/>
      <c r="AB69" s="6"/>
      <c r="AC69" s="6"/>
    </row>
    <row r="70" spans="1:29" s="7" customFormat="1" ht="20.25" customHeight="1">
      <c r="A70" s="92"/>
      <c r="B70" s="158"/>
      <c r="C70" s="159"/>
      <c r="D70" s="159"/>
      <c r="E70" s="162"/>
      <c r="F70" s="163"/>
      <c r="G70" s="121"/>
      <c r="H70" s="122"/>
      <c r="I70" s="119" t="str">
        <f t="shared" si="15"/>
        <v/>
      </c>
      <c r="J70" s="164"/>
      <c r="K70" s="157" t="str">
        <f>IF(ISBLANK(H70),"",VLOOKUP(H70,'WBT by Category'!$B$2:$H$38,7,FALSE))</f>
        <v/>
      </c>
      <c r="L70" s="83"/>
      <c r="M70" s="165"/>
      <c r="N70" s="165"/>
      <c r="O70" s="85" t="str">
        <f t="shared" si="0"/>
        <v/>
      </c>
      <c r="P70" s="165"/>
      <c r="Q70" s="165"/>
      <c r="R70" s="85" t="str">
        <f t="shared" si="1"/>
        <v/>
      </c>
      <c r="S70" s="86"/>
      <c r="T70" s="86"/>
      <c r="U70" s="85" t="str">
        <f t="shared" si="2"/>
        <v/>
      </c>
      <c r="V70" s="85" t="str">
        <f t="shared" si="3"/>
        <v/>
      </c>
      <c r="W70" s="87" t="str">
        <f t="shared" si="4"/>
        <v/>
      </c>
      <c r="X70" s="88" t="str">
        <f t="shared" si="5"/>
        <v/>
      </c>
      <c r="Y70" s="89" t="str">
        <f t="shared" si="6"/>
        <v/>
      </c>
      <c r="Z70" s="96" t="e">
        <f t="shared" si="14"/>
        <v>#VALUE!</v>
      </c>
      <c r="AA70" s="6"/>
      <c r="AB70" s="6"/>
      <c r="AC70" s="6"/>
    </row>
    <row r="71" spans="1:29" s="8" customFormat="1" ht="20.25" customHeight="1">
      <c r="A71" s="92"/>
      <c r="B71" s="158"/>
      <c r="C71" s="161"/>
      <c r="D71" s="159"/>
      <c r="E71" s="162"/>
      <c r="F71" s="163"/>
      <c r="G71" s="121"/>
      <c r="H71" s="122"/>
      <c r="I71" s="119" t="str">
        <f t="shared" si="15"/>
        <v/>
      </c>
      <c r="J71" s="164"/>
      <c r="K71" s="157" t="str">
        <f>IF(ISBLANK(H71),"",VLOOKUP(H71,'WBT by Category'!$B$2:$H$38,7,FALSE))</f>
        <v/>
      </c>
      <c r="L71" s="83"/>
      <c r="M71" s="165"/>
      <c r="N71" s="165"/>
      <c r="O71" s="85" t="str">
        <f t="shared" si="0"/>
        <v/>
      </c>
      <c r="P71" s="165"/>
      <c r="Q71" s="165"/>
      <c r="R71" s="85" t="str">
        <f t="shared" si="1"/>
        <v/>
      </c>
      <c r="S71" s="86"/>
      <c r="T71" s="86"/>
      <c r="U71" s="85" t="str">
        <f t="shared" si="2"/>
        <v/>
      </c>
      <c r="V71" s="85" t="str">
        <f t="shared" si="3"/>
        <v/>
      </c>
      <c r="W71" s="87" t="str">
        <f t="shared" si="4"/>
        <v/>
      </c>
      <c r="X71" s="88" t="str">
        <f t="shared" si="5"/>
        <v/>
      </c>
      <c r="Y71" s="89" t="str">
        <f t="shared" si="6"/>
        <v/>
      </c>
      <c r="Z71" s="96" t="e">
        <f t="shared" si="14"/>
        <v>#VALUE!</v>
      </c>
      <c r="AA71" s="2"/>
      <c r="AB71" s="2"/>
      <c r="AC71" s="2"/>
    </row>
    <row r="72" spans="1:29" s="8" customFormat="1" ht="20.25" customHeight="1">
      <c r="A72" s="92"/>
      <c r="B72" s="158"/>
      <c r="C72" s="159"/>
      <c r="D72" s="159"/>
      <c r="E72" s="162"/>
      <c r="F72" s="163"/>
      <c r="G72" s="121"/>
      <c r="H72" s="122"/>
      <c r="I72" s="119" t="str">
        <f t="shared" ref="I72:I99" si="16">CONCATENATE(G72,H72)</f>
        <v/>
      </c>
      <c r="J72" s="164"/>
      <c r="K72" s="157" t="str">
        <f>IF(ISBLANK(H72),"",VLOOKUP(H72,'WBT by Category'!$B$2:$H$38,7,FALSE))</f>
        <v/>
      </c>
      <c r="L72" s="83"/>
      <c r="M72" s="165"/>
      <c r="N72" s="165"/>
      <c r="O72" s="85" t="str">
        <f t="shared" ref="O72:O99" si="17">IF(ISBLANK(N72),"",N72-M72)</f>
        <v/>
      </c>
      <c r="P72" s="165"/>
      <c r="Q72" s="165"/>
      <c r="R72" s="85" t="str">
        <f t="shared" ref="R72:R99" si="18">IF(ISBLANK(Q72),"",Q72-P72)</f>
        <v/>
      </c>
      <c r="S72" s="86"/>
      <c r="T72" s="86"/>
      <c r="U72" s="85" t="str">
        <f t="shared" ref="U72:U99" si="19">IF(ISBLANK(T72),"",T72-S72)</f>
        <v/>
      </c>
      <c r="V72" s="85" t="str">
        <f t="shared" ref="V72:V99" si="20">IF(ISNUMBER(O72),SUM(O72,R72,U72),"")</f>
        <v/>
      </c>
      <c r="W72" s="87" t="str">
        <f t="shared" ref="W72:W99" si="21">IF(ISNUMBER(V72),V72*86400,"")</f>
        <v/>
      </c>
      <c r="X72" s="88" t="str">
        <f t="shared" ref="X72:X99" si="22">IF(ISNUMBER(L72),L72/W72,"")</f>
        <v/>
      </c>
      <c r="Y72" s="89" t="str">
        <f t="shared" ref="Y72:Y99" si="23">IF(ISNUMBER(L72),(L72*100)/K72/W72,"")</f>
        <v/>
      </c>
      <c r="Z72" s="96" t="e">
        <f t="shared" si="14"/>
        <v>#VALUE!</v>
      </c>
      <c r="AA72" s="2"/>
      <c r="AB72" s="2"/>
      <c r="AC72" s="2"/>
    </row>
    <row r="73" spans="1:29" s="8" customFormat="1" ht="20.25" customHeight="1">
      <c r="A73" s="92"/>
      <c r="B73" s="158"/>
      <c r="C73" s="159"/>
      <c r="D73" s="159"/>
      <c r="E73" s="162"/>
      <c r="F73" s="163"/>
      <c r="G73" s="121"/>
      <c r="H73" s="122"/>
      <c r="I73" s="119" t="str">
        <f t="shared" si="16"/>
        <v/>
      </c>
      <c r="J73" s="164"/>
      <c r="K73" s="157" t="str">
        <f>IF(ISBLANK(H73),"",VLOOKUP(H73,'WBT by Category'!$B$2:$H$38,7,FALSE))</f>
        <v/>
      </c>
      <c r="L73" s="83"/>
      <c r="M73" s="165"/>
      <c r="N73" s="165"/>
      <c r="O73" s="85" t="str">
        <f t="shared" si="17"/>
        <v/>
      </c>
      <c r="P73" s="165"/>
      <c r="Q73" s="165"/>
      <c r="R73" s="85" t="str">
        <f t="shared" si="18"/>
        <v/>
      </c>
      <c r="S73" s="86"/>
      <c r="T73" s="86"/>
      <c r="U73" s="85" t="str">
        <f t="shared" si="19"/>
        <v/>
      </c>
      <c r="V73" s="85" t="str">
        <f t="shared" si="20"/>
        <v/>
      </c>
      <c r="W73" s="87" t="str">
        <f t="shared" si="21"/>
        <v/>
      </c>
      <c r="X73" s="88" t="str">
        <f t="shared" si="22"/>
        <v/>
      </c>
      <c r="Y73" s="89" t="str">
        <f t="shared" si="23"/>
        <v/>
      </c>
      <c r="Z73" s="96" t="e">
        <f t="shared" ref="Z73:Z99" si="24">$Y$8-Y73</f>
        <v>#VALUE!</v>
      </c>
      <c r="AA73" s="2"/>
      <c r="AB73" s="2"/>
      <c r="AC73" s="2"/>
    </row>
    <row r="74" spans="1:29" s="8" customFormat="1" ht="20.25" customHeight="1">
      <c r="A74" s="92"/>
      <c r="B74" s="158"/>
      <c r="C74" s="159"/>
      <c r="D74" s="159"/>
      <c r="E74" s="162"/>
      <c r="F74" s="163"/>
      <c r="G74" s="121"/>
      <c r="H74" s="122"/>
      <c r="I74" s="119" t="str">
        <f t="shared" si="16"/>
        <v/>
      </c>
      <c r="J74" s="164"/>
      <c r="K74" s="157" t="str">
        <f>IF(ISBLANK(H74),"",VLOOKUP(H74,'WBT by Category'!$B$2:$H$38,7,FALSE))</f>
        <v/>
      </c>
      <c r="L74" s="83"/>
      <c r="M74" s="165"/>
      <c r="N74" s="165"/>
      <c r="O74" s="85" t="str">
        <f t="shared" si="17"/>
        <v/>
      </c>
      <c r="P74" s="165"/>
      <c r="Q74" s="165"/>
      <c r="R74" s="85" t="str">
        <f t="shared" si="18"/>
        <v/>
      </c>
      <c r="S74" s="86"/>
      <c r="T74" s="86"/>
      <c r="U74" s="85" t="str">
        <f t="shared" si="19"/>
        <v/>
      </c>
      <c r="V74" s="85" t="str">
        <f t="shared" si="20"/>
        <v/>
      </c>
      <c r="W74" s="87" t="str">
        <f t="shared" si="21"/>
        <v/>
      </c>
      <c r="X74" s="88" t="str">
        <f t="shared" si="22"/>
        <v/>
      </c>
      <c r="Y74" s="89" t="str">
        <f t="shared" si="23"/>
        <v/>
      </c>
      <c r="Z74" s="96" t="e">
        <f t="shared" si="24"/>
        <v>#VALUE!</v>
      </c>
      <c r="AA74" s="2"/>
      <c r="AB74" s="2"/>
      <c r="AC74" s="2"/>
    </row>
    <row r="75" spans="1:29" s="8" customFormat="1" ht="20.25" customHeight="1">
      <c r="A75" s="92"/>
      <c r="B75" s="158"/>
      <c r="C75" s="159"/>
      <c r="D75" s="159"/>
      <c r="E75" s="162"/>
      <c r="F75" s="163"/>
      <c r="G75" s="121"/>
      <c r="H75" s="122"/>
      <c r="I75" s="119" t="str">
        <f t="shared" si="16"/>
        <v/>
      </c>
      <c r="J75" s="164"/>
      <c r="K75" s="157" t="str">
        <f>IF(ISBLANK(H75),"",VLOOKUP(H75,'WBT by Category'!$B$2:$H$38,7,FALSE))</f>
        <v/>
      </c>
      <c r="L75" s="83"/>
      <c r="M75" s="165"/>
      <c r="N75" s="165"/>
      <c r="O75" s="85" t="str">
        <f t="shared" si="17"/>
        <v/>
      </c>
      <c r="P75" s="165"/>
      <c r="Q75" s="165"/>
      <c r="R75" s="85" t="str">
        <f t="shared" si="18"/>
        <v/>
      </c>
      <c r="S75" s="86"/>
      <c r="T75" s="86"/>
      <c r="U75" s="85" t="str">
        <f t="shared" si="19"/>
        <v/>
      </c>
      <c r="V75" s="85" t="str">
        <f t="shared" si="20"/>
        <v/>
      </c>
      <c r="W75" s="87" t="str">
        <f t="shared" si="21"/>
        <v/>
      </c>
      <c r="X75" s="88" t="str">
        <f t="shared" si="22"/>
        <v/>
      </c>
      <c r="Y75" s="89" t="str">
        <f t="shared" si="23"/>
        <v/>
      </c>
      <c r="Z75" s="96" t="e">
        <f t="shared" si="24"/>
        <v>#VALUE!</v>
      </c>
      <c r="AA75" s="2"/>
      <c r="AB75" s="2"/>
      <c r="AC75" s="2"/>
    </row>
    <row r="76" spans="1:29" s="8" customFormat="1" ht="20.25" customHeight="1">
      <c r="A76" s="92"/>
      <c r="B76" s="158"/>
      <c r="C76" s="159"/>
      <c r="D76" s="159"/>
      <c r="E76" s="162"/>
      <c r="F76" s="163"/>
      <c r="G76" s="121"/>
      <c r="H76" s="122"/>
      <c r="I76" s="119" t="str">
        <f t="shared" si="16"/>
        <v/>
      </c>
      <c r="J76" s="164"/>
      <c r="K76" s="157" t="str">
        <f>IF(ISBLANK(H76),"",VLOOKUP(H76,'WBT by Category'!$B$2:$H$38,7,FALSE))</f>
        <v/>
      </c>
      <c r="L76" s="83"/>
      <c r="M76" s="165"/>
      <c r="N76" s="165"/>
      <c r="O76" s="85" t="str">
        <f t="shared" si="17"/>
        <v/>
      </c>
      <c r="P76" s="165"/>
      <c r="Q76" s="165"/>
      <c r="R76" s="85" t="str">
        <f t="shared" si="18"/>
        <v/>
      </c>
      <c r="S76" s="86"/>
      <c r="T76" s="86"/>
      <c r="U76" s="85" t="str">
        <f t="shared" si="19"/>
        <v/>
      </c>
      <c r="V76" s="85" t="str">
        <f t="shared" si="20"/>
        <v/>
      </c>
      <c r="W76" s="87" t="str">
        <f t="shared" si="21"/>
        <v/>
      </c>
      <c r="X76" s="88" t="str">
        <f t="shared" si="22"/>
        <v/>
      </c>
      <c r="Y76" s="89" t="str">
        <f t="shared" si="23"/>
        <v/>
      </c>
      <c r="Z76" s="96" t="e">
        <f t="shared" si="24"/>
        <v>#VALUE!</v>
      </c>
      <c r="AA76" s="2"/>
      <c r="AB76" s="2"/>
      <c r="AC76" s="2"/>
    </row>
    <row r="77" spans="1:29" s="8" customFormat="1" ht="20.25" customHeight="1">
      <c r="A77" s="92"/>
      <c r="B77" s="158"/>
      <c r="C77" s="159"/>
      <c r="D77" s="159"/>
      <c r="E77" s="162"/>
      <c r="F77" s="163"/>
      <c r="G77" s="121"/>
      <c r="H77" s="122"/>
      <c r="I77" s="119" t="str">
        <f t="shared" si="16"/>
        <v/>
      </c>
      <c r="J77" s="164"/>
      <c r="K77" s="157" t="str">
        <f>IF(ISBLANK(H77),"",VLOOKUP(H77,'WBT by Category'!$B$2:$H$38,7,FALSE))</f>
        <v/>
      </c>
      <c r="L77" s="83"/>
      <c r="M77" s="165"/>
      <c r="N77" s="165"/>
      <c r="O77" s="85" t="str">
        <f t="shared" si="17"/>
        <v/>
      </c>
      <c r="P77" s="165"/>
      <c r="Q77" s="165"/>
      <c r="R77" s="85" t="str">
        <f t="shared" si="18"/>
        <v/>
      </c>
      <c r="S77" s="86"/>
      <c r="T77" s="86"/>
      <c r="U77" s="85" t="str">
        <f t="shared" si="19"/>
        <v/>
      </c>
      <c r="V77" s="85" t="str">
        <f t="shared" si="20"/>
        <v/>
      </c>
      <c r="W77" s="87" t="str">
        <f t="shared" si="21"/>
        <v/>
      </c>
      <c r="X77" s="88" t="str">
        <f t="shared" si="22"/>
        <v/>
      </c>
      <c r="Y77" s="89" t="str">
        <f t="shared" si="23"/>
        <v/>
      </c>
      <c r="Z77" s="96" t="e">
        <f t="shared" si="24"/>
        <v>#VALUE!</v>
      </c>
      <c r="AA77" s="2"/>
      <c r="AB77" s="2"/>
      <c r="AC77" s="2"/>
    </row>
    <row r="78" spans="1:29" s="8" customFormat="1" ht="20.25" customHeight="1">
      <c r="A78" s="92"/>
      <c r="B78" s="158"/>
      <c r="C78" s="161"/>
      <c r="D78" s="159"/>
      <c r="E78" s="162"/>
      <c r="F78" s="163"/>
      <c r="G78" s="121"/>
      <c r="H78" s="122"/>
      <c r="I78" s="119" t="str">
        <f t="shared" si="16"/>
        <v/>
      </c>
      <c r="J78" s="164"/>
      <c r="K78" s="157" t="str">
        <f>IF(ISBLANK(H78),"",VLOOKUP(H78,'WBT by Category'!$B$2:$H$38,7,FALSE))</f>
        <v/>
      </c>
      <c r="L78" s="83"/>
      <c r="M78" s="165"/>
      <c r="N78" s="165"/>
      <c r="O78" s="85" t="str">
        <f t="shared" si="17"/>
        <v/>
      </c>
      <c r="P78" s="165"/>
      <c r="Q78" s="165"/>
      <c r="R78" s="85" t="str">
        <f t="shared" si="18"/>
        <v/>
      </c>
      <c r="S78" s="86"/>
      <c r="T78" s="86"/>
      <c r="U78" s="85" t="str">
        <f t="shared" si="19"/>
        <v/>
      </c>
      <c r="V78" s="85" t="str">
        <f t="shared" si="20"/>
        <v/>
      </c>
      <c r="W78" s="87" t="str">
        <f t="shared" si="21"/>
        <v/>
      </c>
      <c r="X78" s="88" t="str">
        <f t="shared" si="22"/>
        <v/>
      </c>
      <c r="Y78" s="89" t="str">
        <f t="shared" si="23"/>
        <v/>
      </c>
      <c r="Z78" s="96" t="e">
        <f t="shared" si="24"/>
        <v>#VALUE!</v>
      </c>
      <c r="AA78" s="2"/>
      <c r="AB78" s="2"/>
      <c r="AC78" s="2"/>
    </row>
    <row r="79" spans="1:29" s="8" customFormat="1" ht="20.25" customHeight="1">
      <c r="A79" s="92"/>
      <c r="B79" s="158"/>
      <c r="C79" s="159"/>
      <c r="D79" s="159"/>
      <c r="E79" s="162"/>
      <c r="F79" s="163"/>
      <c r="G79" s="121"/>
      <c r="H79" s="122"/>
      <c r="I79" s="119" t="str">
        <f t="shared" si="16"/>
        <v/>
      </c>
      <c r="J79" s="164"/>
      <c r="K79" s="157" t="str">
        <f>IF(ISBLANK(H79),"",VLOOKUP(H79,'WBT by Category'!$B$2:$H$38,7,FALSE))</f>
        <v/>
      </c>
      <c r="L79" s="83"/>
      <c r="M79" s="165"/>
      <c r="N79" s="165"/>
      <c r="O79" s="85" t="str">
        <f t="shared" si="17"/>
        <v/>
      </c>
      <c r="P79" s="165"/>
      <c r="Q79" s="165"/>
      <c r="R79" s="85" t="str">
        <f t="shared" si="18"/>
        <v/>
      </c>
      <c r="S79" s="86"/>
      <c r="T79" s="86"/>
      <c r="U79" s="85" t="str">
        <f t="shared" si="19"/>
        <v/>
      </c>
      <c r="V79" s="85" t="str">
        <f t="shared" si="20"/>
        <v/>
      </c>
      <c r="W79" s="87" t="str">
        <f t="shared" si="21"/>
        <v/>
      </c>
      <c r="X79" s="88" t="str">
        <f t="shared" si="22"/>
        <v/>
      </c>
      <c r="Y79" s="89" t="str">
        <f t="shared" si="23"/>
        <v/>
      </c>
      <c r="Z79" s="96" t="e">
        <f t="shared" si="24"/>
        <v>#VALUE!</v>
      </c>
      <c r="AA79" s="2"/>
      <c r="AB79" s="2"/>
      <c r="AC79" s="2"/>
    </row>
    <row r="80" spans="1:29" s="8" customFormat="1" ht="20.25" customHeight="1">
      <c r="A80" s="92"/>
      <c r="B80" s="158"/>
      <c r="C80" s="159"/>
      <c r="D80" s="159"/>
      <c r="E80" s="162"/>
      <c r="F80" s="163"/>
      <c r="G80" s="121"/>
      <c r="H80" s="122"/>
      <c r="I80" s="119" t="str">
        <f t="shared" si="16"/>
        <v/>
      </c>
      <c r="J80" s="164"/>
      <c r="K80" s="157" t="str">
        <f>IF(ISBLANK(H80),"",VLOOKUP(H80,'WBT by Category'!$B$2:$H$38,7,FALSE))</f>
        <v/>
      </c>
      <c r="L80" s="83"/>
      <c r="M80" s="165"/>
      <c r="N80" s="165"/>
      <c r="O80" s="85" t="str">
        <f t="shared" si="17"/>
        <v/>
      </c>
      <c r="P80" s="165"/>
      <c r="Q80" s="165"/>
      <c r="R80" s="85" t="str">
        <f t="shared" si="18"/>
        <v/>
      </c>
      <c r="S80" s="86"/>
      <c r="T80" s="86"/>
      <c r="U80" s="85" t="str">
        <f t="shared" si="19"/>
        <v/>
      </c>
      <c r="V80" s="85" t="str">
        <f t="shared" si="20"/>
        <v/>
      </c>
      <c r="W80" s="87" t="str">
        <f t="shared" si="21"/>
        <v/>
      </c>
      <c r="X80" s="88" t="str">
        <f t="shared" si="22"/>
        <v/>
      </c>
      <c r="Y80" s="89" t="str">
        <f t="shared" si="23"/>
        <v/>
      </c>
      <c r="Z80" s="96" t="e">
        <f t="shared" si="24"/>
        <v>#VALUE!</v>
      </c>
      <c r="AA80" s="2"/>
      <c r="AB80" s="2"/>
      <c r="AC80" s="2"/>
    </row>
    <row r="81" spans="1:29" s="8" customFormat="1" ht="20.25" customHeight="1">
      <c r="A81" s="92"/>
      <c r="B81" s="158"/>
      <c r="C81" s="161"/>
      <c r="D81" s="159"/>
      <c r="E81" s="162"/>
      <c r="F81" s="163"/>
      <c r="G81" s="121"/>
      <c r="H81" s="122"/>
      <c r="I81" s="119" t="str">
        <f t="shared" si="16"/>
        <v/>
      </c>
      <c r="J81" s="164"/>
      <c r="K81" s="157" t="str">
        <f>IF(ISBLANK(H81),"",VLOOKUP(H81,'WBT by Category'!$B$2:$H$38,7,FALSE))</f>
        <v/>
      </c>
      <c r="L81" s="83"/>
      <c r="M81" s="165"/>
      <c r="N81" s="165"/>
      <c r="O81" s="85" t="str">
        <f t="shared" si="17"/>
        <v/>
      </c>
      <c r="P81" s="165"/>
      <c r="Q81" s="165"/>
      <c r="R81" s="85" t="str">
        <f t="shared" si="18"/>
        <v/>
      </c>
      <c r="S81" s="86"/>
      <c r="T81" s="86"/>
      <c r="U81" s="85" t="str">
        <f t="shared" si="19"/>
        <v/>
      </c>
      <c r="V81" s="85" t="str">
        <f t="shared" si="20"/>
        <v/>
      </c>
      <c r="W81" s="87" t="str">
        <f t="shared" si="21"/>
        <v/>
      </c>
      <c r="X81" s="88" t="str">
        <f t="shared" si="22"/>
        <v/>
      </c>
      <c r="Y81" s="89" t="str">
        <f t="shared" si="23"/>
        <v/>
      </c>
      <c r="Z81" s="96" t="e">
        <f t="shared" si="24"/>
        <v>#VALUE!</v>
      </c>
      <c r="AA81" s="2"/>
      <c r="AB81" s="2"/>
      <c r="AC81" s="2"/>
    </row>
    <row r="82" spans="1:29" s="7" customFormat="1" ht="20.25" customHeight="1">
      <c r="A82" s="92"/>
      <c r="B82" s="158"/>
      <c r="C82" s="161"/>
      <c r="D82" s="159"/>
      <c r="E82" s="162"/>
      <c r="F82" s="163"/>
      <c r="G82" s="121"/>
      <c r="H82" s="122"/>
      <c r="I82" s="119" t="str">
        <f t="shared" si="16"/>
        <v/>
      </c>
      <c r="J82" s="164"/>
      <c r="K82" s="157" t="str">
        <f>IF(ISBLANK(H82),"",VLOOKUP(H82,'WBT by Category'!$B$2:$H$38,7,FALSE))</f>
        <v/>
      </c>
      <c r="L82" s="83"/>
      <c r="M82" s="165"/>
      <c r="N82" s="165"/>
      <c r="O82" s="85" t="str">
        <f t="shared" si="17"/>
        <v/>
      </c>
      <c r="P82" s="165"/>
      <c r="Q82" s="165"/>
      <c r="R82" s="85" t="str">
        <f t="shared" si="18"/>
        <v/>
      </c>
      <c r="S82" s="86"/>
      <c r="T82" s="86"/>
      <c r="U82" s="85" t="str">
        <f t="shared" si="19"/>
        <v/>
      </c>
      <c r="V82" s="85" t="str">
        <f t="shared" si="20"/>
        <v/>
      </c>
      <c r="W82" s="87" t="str">
        <f t="shared" si="21"/>
        <v/>
      </c>
      <c r="X82" s="88" t="str">
        <f t="shared" si="22"/>
        <v/>
      </c>
      <c r="Y82" s="89" t="str">
        <f t="shared" si="23"/>
        <v/>
      </c>
      <c r="Z82" s="96" t="e">
        <f t="shared" si="24"/>
        <v>#VALUE!</v>
      </c>
      <c r="AA82" s="6"/>
      <c r="AB82" s="6"/>
      <c r="AC82" s="6"/>
    </row>
    <row r="83" spans="1:29" s="7" customFormat="1" ht="20.25" customHeight="1">
      <c r="A83" s="92"/>
      <c r="B83" s="158"/>
      <c r="C83" s="159"/>
      <c r="D83" s="159"/>
      <c r="E83" s="162"/>
      <c r="F83" s="163"/>
      <c r="G83" s="121"/>
      <c r="H83" s="122"/>
      <c r="I83" s="119" t="str">
        <f t="shared" si="16"/>
        <v/>
      </c>
      <c r="J83" s="164"/>
      <c r="K83" s="157" t="str">
        <f>IF(ISBLANK(H83),"",VLOOKUP(H83,'WBT by Category'!$B$2:$H$38,7,FALSE))</f>
        <v/>
      </c>
      <c r="L83" s="83"/>
      <c r="M83" s="165"/>
      <c r="N83" s="165"/>
      <c r="O83" s="85" t="str">
        <f t="shared" si="17"/>
        <v/>
      </c>
      <c r="P83" s="165"/>
      <c r="Q83" s="165"/>
      <c r="R83" s="85" t="str">
        <f t="shared" si="18"/>
        <v/>
      </c>
      <c r="S83" s="86"/>
      <c r="T83" s="86"/>
      <c r="U83" s="85" t="str">
        <f t="shared" si="19"/>
        <v/>
      </c>
      <c r="V83" s="85" t="str">
        <f t="shared" si="20"/>
        <v/>
      </c>
      <c r="W83" s="87" t="str">
        <f t="shared" si="21"/>
        <v/>
      </c>
      <c r="X83" s="88" t="str">
        <f t="shared" si="22"/>
        <v/>
      </c>
      <c r="Y83" s="89" t="str">
        <f t="shared" si="23"/>
        <v/>
      </c>
      <c r="Z83" s="96" t="e">
        <f t="shared" si="24"/>
        <v>#VALUE!</v>
      </c>
      <c r="AA83" s="6"/>
      <c r="AB83" s="6"/>
      <c r="AC83" s="6"/>
    </row>
    <row r="84" spans="1:29" s="7" customFormat="1" ht="20.25" customHeight="1">
      <c r="A84" s="92"/>
      <c r="B84" s="158"/>
      <c r="C84" s="161"/>
      <c r="D84" s="159"/>
      <c r="E84" s="162"/>
      <c r="F84" s="163"/>
      <c r="G84" s="121"/>
      <c r="H84" s="122"/>
      <c r="I84" s="119" t="str">
        <f t="shared" si="16"/>
        <v/>
      </c>
      <c r="J84" s="164"/>
      <c r="K84" s="157" t="str">
        <f>IF(ISBLANK(H84),"",VLOOKUP(H84,'WBT by Category'!$B$2:$H$38,7,FALSE))</f>
        <v/>
      </c>
      <c r="L84" s="83"/>
      <c r="M84" s="165"/>
      <c r="N84" s="165"/>
      <c r="O84" s="85" t="str">
        <f t="shared" si="17"/>
        <v/>
      </c>
      <c r="P84" s="165"/>
      <c r="Q84" s="165"/>
      <c r="R84" s="85" t="str">
        <f t="shared" si="18"/>
        <v/>
      </c>
      <c r="S84" s="86"/>
      <c r="T84" s="86"/>
      <c r="U84" s="85" t="str">
        <f t="shared" si="19"/>
        <v/>
      </c>
      <c r="V84" s="85" t="str">
        <f t="shared" si="20"/>
        <v/>
      </c>
      <c r="W84" s="87" t="str">
        <f t="shared" si="21"/>
        <v/>
      </c>
      <c r="X84" s="88" t="str">
        <f t="shared" si="22"/>
        <v/>
      </c>
      <c r="Y84" s="89" t="str">
        <f t="shared" si="23"/>
        <v/>
      </c>
      <c r="Z84" s="96" t="e">
        <f t="shared" si="24"/>
        <v>#VALUE!</v>
      </c>
      <c r="AA84" s="6"/>
      <c r="AB84" s="6"/>
      <c r="AC84" s="6"/>
    </row>
    <row r="85" spans="1:29" s="7" customFormat="1" ht="20.25" customHeight="1">
      <c r="A85" s="92"/>
      <c r="B85" s="158"/>
      <c r="C85" s="159"/>
      <c r="D85" s="159"/>
      <c r="E85" s="162"/>
      <c r="F85" s="163"/>
      <c r="G85" s="121"/>
      <c r="H85" s="122"/>
      <c r="I85" s="119" t="str">
        <f t="shared" si="16"/>
        <v/>
      </c>
      <c r="J85" s="164"/>
      <c r="K85" s="157" t="str">
        <f>IF(ISBLANK(H85),"",VLOOKUP(H85,'WBT by Category'!$B$2:$H$38,7,FALSE))</f>
        <v/>
      </c>
      <c r="L85" s="83"/>
      <c r="M85" s="165"/>
      <c r="N85" s="165"/>
      <c r="O85" s="85" t="str">
        <f t="shared" si="17"/>
        <v/>
      </c>
      <c r="P85" s="165"/>
      <c r="Q85" s="165"/>
      <c r="R85" s="85" t="str">
        <f t="shared" si="18"/>
        <v/>
      </c>
      <c r="S85" s="86"/>
      <c r="T85" s="86"/>
      <c r="U85" s="85" t="str">
        <f t="shared" si="19"/>
        <v/>
      </c>
      <c r="V85" s="85" t="str">
        <f t="shared" si="20"/>
        <v/>
      </c>
      <c r="W85" s="87" t="str">
        <f t="shared" si="21"/>
        <v/>
      </c>
      <c r="X85" s="88" t="str">
        <f t="shared" si="22"/>
        <v/>
      </c>
      <c r="Y85" s="89" t="str">
        <f t="shared" si="23"/>
        <v/>
      </c>
      <c r="Z85" s="96" t="e">
        <f t="shared" si="24"/>
        <v>#VALUE!</v>
      </c>
      <c r="AA85" s="6"/>
      <c r="AB85" s="6"/>
      <c r="AC85" s="6"/>
    </row>
    <row r="86" spans="1:29" ht="20.25" customHeight="1">
      <c r="A86" s="92"/>
      <c r="B86" s="158"/>
      <c r="C86" s="159"/>
      <c r="D86" s="159"/>
      <c r="E86" s="162"/>
      <c r="F86" s="163"/>
      <c r="G86" s="121"/>
      <c r="H86" s="122"/>
      <c r="I86" s="119" t="str">
        <f t="shared" si="16"/>
        <v/>
      </c>
      <c r="J86" s="164"/>
      <c r="K86" s="157" t="str">
        <f>IF(ISBLANK(H86),"",VLOOKUP(H86,'WBT by Category'!$B$2:$H$38,7,FALSE))</f>
        <v/>
      </c>
      <c r="L86" s="83"/>
      <c r="M86" s="165"/>
      <c r="N86" s="165"/>
      <c r="O86" s="85" t="str">
        <f t="shared" si="17"/>
        <v/>
      </c>
      <c r="P86" s="165"/>
      <c r="Q86" s="165"/>
      <c r="R86" s="85" t="str">
        <f t="shared" si="18"/>
        <v/>
      </c>
      <c r="S86" s="86"/>
      <c r="T86" s="86"/>
      <c r="U86" s="85" t="str">
        <f t="shared" si="19"/>
        <v/>
      </c>
      <c r="V86" s="85" t="str">
        <f t="shared" si="20"/>
        <v/>
      </c>
      <c r="W86" s="87" t="str">
        <f t="shared" si="21"/>
        <v/>
      </c>
      <c r="X86" s="88" t="str">
        <f t="shared" si="22"/>
        <v/>
      </c>
      <c r="Y86" s="89" t="str">
        <f t="shared" si="23"/>
        <v/>
      </c>
      <c r="Z86" s="96" t="e">
        <f t="shared" si="24"/>
        <v>#VALUE!</v>
      </c>
    </row>
    <row r="87" spans="1:29" ht="20.25" customHeight="1">
      <c r="A87" s="92"/>
      <c r="B87" s="158"/>
      <c r="C87" s="161"/>
      <c r="D87" s="159"/>
      <c r="E87" s="162"/>
      <c r="F87" s="163"/>
      <c r="G87" s="121"/>
      <c r="H87" s="122"/>
      <c r="I87" s="119" t="str">
        <f t="shared" si="16"/>
        <v/>
      </c>
      <c r="J87" s="164"/>
      <c r="K87" s="157" t="str">
        <f>IF(ISBLANK(H87),"",VLOOKUP(H87,'WBT by Category'!$B$2:$H$38,7,FALSE))</f>
        <v/>
      </c>
      <c r="L87" s="83"/>
      <c r="M87" s="165"/>
      <c r="N87" s="165"/>
      <c r="O87" s="85" t="str">
        <f t="shared" si="17"/>
        <v/>
      </c>
      <c r="P87" s="165"/>
      <c r="Q87" s="165"/>
      <c r="R87" s="85" t="str">
        <f t="shared" si="18"/>
        <v/>
      </c>
      <c r="S87" s="86"/>
      <c r="T87" s="86"/>
      <c r="U87" s="85" t="str">
        <f t="shared" si="19"/>
        <v/>
      </c>
      <c r="V87" s="85" t="str">
        <f t="shared" si="20"/>
        <v/>
      </c>
      <c r="W87" s="87" t="str">
        <f t="shared" si="21"/>
        <v/>
      </c>
      <c r="X87" s="88" t="str">
        <f t="shared" si="22"/>
        <v/>
      </c>
      <c r="Y87" s="89" t="str">
        <f t="shared" si="23"/>
        <v/>
      </c>
      <c r="Z87" s="96" t="e">
        <f t="shared" si="24"/>
        <v>#VALUE!</v>
      </c>
    </row>
    <row r="88" spans="1:29" ht="20.25" customHeight="1">
      <c r="A88" s="92"/>
      <c r="B88" s="158"/>
      <c r="C88" s="159"/>
      <c r="D88" s="159"/>
      <c r="E88" s="162"/>
      <c r="F88" s="163"/>
      <c r="G88" s="121"/>
      <c r="H88" s="122"/>
      <c r="I88" s="119" t="str">
        <f t="shared" si="16"/>
        <v/>
      </c>
      <c r="J88" s="164"/>
      <c r="K88" s="157" t="str">
        <f>IF(ISBLANK(H88),"",VLOOKUP(H88,'WBT by Category'!$B$2:$H$38,7,FALSE))</f>
        <v/>
      </c>
      <c r="L88" s="83"/>
      <c r="M88" s="165"/>
      <c r="N88" s="165"/>
      <c r="O88" s="85" t="str">
        <f t="shared" si="17"/>
        <v/>
      </c>
      <c r="P88" s="165"/>
      <c r="Q88" s="165"/>
      <c r="R88" s="85" t="str">
        <f t="shared" si="18"/>
        <v/>
      </c>
      <c r="S88" s="86"/>
      <c r="T88" s="86"/>
      <c r="U88" s="85" t="str">
        <f t="shared" si="19"/>
        <v/>
      </c>
      <c r="V88" s="85" t="str">
        <f t="shared" si="20"/>
        <v/>
      </c>
      <c r="W88" s="87" t="str">
        <f t="shared" si="21"/>
        <v/>
      </c>
      <c r="X88" s="88" t="str">
        <f t="shared" si="22"/>
        <v/>
      </c>
      <c r="Y88" s="89" t="str">
        <f t="shared" si="23"/>
        <v/>
      </c>
      <c r="Z88" s="96" t="e">
        <f t="shared" si="24"/>
        <v>#VALUE!</v>
      </c>
    </row>
    <row r="89" spans="1:29" ht="20.25" customHeight="1">
      <c r="A89" s="92"/>
      <c r="B89" s="158"/>
      <c r="C89" s="159"/>
      <c r="D89" s="159"/>
      <c r="E89" s="162"/>
      <c r="F89" s="163"/>
      <c r="G89" s="121"/>
      <c r="H89" s="122"/>
      <c r="I89" s="119" t="str">
        <f t="shared" si="16"/>
        <v/>
      </c>
      <c r="J89" s="164"/>
      <c r="K89" s="157" t="str">
        <f>IF(ISBLANK(H89),"",VLOOKUP(H89,'WBT by Category'!$B$2:$H$38,7,FALSE))</f>
        <v/>
      </c>
      <c r="L89" s="83"/>
      <c r="M89" s="165"/>
      <c r="N89" s="165"/>
      <c r="O89" s="85" t="str">
        <f t="shared" si="17"/>
        <v/>
      </c>
      <c r="P89" s="165"/>
      <c r="Q89" s="165"/>
      <c r="R89" s="85" t="str">
        <f t="shared" si="18"/>
        <v/>
      </c>
      <c r="S89" s="86"/>
      <c r="T89" s="86"/>
      <c r="U89" s="85" t="str">
        <f t="shared" si="19"/>
        <v/>
      </c>
      <c r="V89" s="85" t="str">
        <f t="shared" si="20"/>
        <v/>
      </c>
      <c r="W89" s="87" t="str">
        <f t="shared" si="21"/>
        <v/>
      </c>
      <c r="X89" s="88" t="str">
        <f t="shared" si="22"/>
        <v/>
      </c>
      <c r="Y89" s="89" t="str">
        <f t="shared" si="23"/>
        <v/>
      </c>
      <c r="Z89" s="96" t="e">
        <f t="shared" si="24"/>
        <v>#VALUE!</v>
      </c>
    </row>
    <row r="90" spans="1:29" ht="20.25" customHeight="1">
      <c r="A90" s="92"/>
      <c r="B90" s="158"/>
      <c r="C90" s="161"/>
      <c r="D90" s="159"/>
      <c r="E90" s="162"/>
      <c r="F90" s="163"/>
      <c r="G90" s="121"/>
      <c r="H90" s="122"/>
      <c r="I90" s="119" t="str">
        <f t="shared" si="16"/>
        <v/>
      </c>
      <c r="J90" s="164"/>
      <c r="K90" s="157" t="str">
        <f>IF(ISBLANK(H90),"",VLOOKUP(H90,'WBT by Category'!$B$2:$H$38,7,FALSE))</f>
        <v/>
      </c>
      <c r="L90" s="83"/>
      <c r="M90" s="165"/>
      <c r="N90" s="165"/>
      <c r="O90" s="85" t="str">
        <f t="shared" si="17"/>
        <v/>
      </c>
      <c r="P90" s="165"/>
      <c r="Q90" s="165"/>
      <c r="R90" s="85" t="str">
        <f t="shared" si="18"/>
        <v/>
      </c>
      <c r="S90" s="86"/>
      <c r="T90" s="86"/>
      <c r="U90" s="85" t="str">
        <f t="shared" si="19"/>
        <v/>
      </c>
      <c r="V90" s="85" t="str">
        <f t="shared" si="20"/>
        <v/>
      </c>
      <c r="W90" s="87" t="str">
        <f t="shared" si="21"/>
        <v/>
      </c>
      <c r="X90" s="88" t="str">
        <f t="shared" si="22"/>
        <v/>
      </c>
      <c r="Y90" s="89" t="str">
        <f t="shared" si="23"/>
        <v/>
      </c>
      <c r="Z90" s="96" t="e">
        <f t="shared" si="24"/>
        <v>#VALUE!</v>
      </c>
    </row>
    <row r="91" spans="1:29" ht="20.25" customHeight="1">
      <c r="A91" s="92"/>
      <c r="B91" s="158"/>
      <c r="C91" s="161"/>
      <c r="D91" s="159"/>
      <c r="E91" s="162"/>
      <c r="F91" s="163"/>
      <c r="G91" s="121"/>
      <c r="H91" s="122"/>
      <c r="I91" s="119" t="str">
        <f t="shared" si="16"/>
        <v/>
      </c>
      <c r="J91" s="164"/>
      <c r="K91" s="157" t="str">
        <f>IF(ISBLANK(H91),"",VLOOKUP(H91,'WBT by Category'!$B$2:$H$38,7,FALSE))</f>
        <v/>
      </c>
      <c r="L91" s="83"/>
      <c r="M91" s="165"/>
      <c r="N91" s="165"/>
      <c r="O91" s="85" t="str">
        <f t="shared" si="17"/>
        <v/>
      </c>
      <c r="P91" s="165"/>
      <c r="Q91" s="165"/>
      <c r="R91" s="85" t="str">
        <f t="shared" si="18"/>
        <v/>
      </c>
      <c r="S91" s="86"/>
      <c r="T91" s="86"/>
      <c r="U91" s="85" t="str">
        <f t="shared" si="19"/>
        <v/>
      </c>
      <c r="V91" s="85" t="str">
        <f t="shared" si="20"/>
        <v/>
      </c>
      <c r="W91" s="87" t="str">
        <f t="shared" si="21"/>
        <v/>
      </c>
      <c r="X91" s="88" t="str">
        <f t="shared" si="22"/>
        <v/>
      </c>
      <c r="Y91" s="89" t="str">
        <f t="shared" si="23"/>
        <v/>
      </c>
      <c r="Z91" s="96" t="e">
        <f t="shared" si="24"/>
        <v>#VALUE!</v>
      </c>
    </row>
    <row r="92" spans="1:29" ht="20.25" customHeight="1">
      <c r="A92" s="92"/>
      <c r="B92" s="158"/>
      <c r="C92" s="159"/>
      <c r="D92" s="159"/>
      <c r="E92" s="162"/>
      <c r="F92" s="163"/>
      <c r="G92" s="121"/>
      <c r="H92" s="122"/>
      <c r="I92" s="119" t="str">
        <f t="shared" si="16"/>
        <v/>
      </c>
      <c r="J92" s="164"/>
      <c r="K92" s="157" t="str">
        <f>IF(ISBLANK(H92),"",VLOOKUP(H92,'WBT by Category'!$B$2:$H$38,7,FALSE))</f>
        <v/>
      </c>
      <c r="L92" s="83"/>
      <c r="M92" s="165"/>
      <c r="N92" s="165"/>
      <c r="O92" s="85" t="str">
        <f t="shared" si="17"/>
        <v/>
      </c>
      <c r="P92" s="165"/>
      <c r="Q92" s="165"/>
      <c r="R92" s="85" t="str">
        <f t="shared" si="18"/>
        <v/>
      </c>
      <c r="S92" s="86"/>
      <c r="T92" s="86"/>
      <c r="U92" s="85" t="str">
        <f t="shared" si="19"/>
        <v/>
      </c>
      <c r="V92" s="85" t="str">
        <f t="shared" si="20"/>
        <v/>
      </c>
      <c r="W92" s="87" t="str">
        <f t="shared" si="21"/>
        <v/>
      </c>
      <c r="X92" s="88" t="str">
        <f t="shared" si="22"/>
        <v/>
      </c>
      <c r="Y92" s="89" t="str">
        <f t="shared" si="23"/>
        <v/>
      </c>
      <c r="Z92" s="96" t="e">
        <f t="shared" si="24"/>
        <v>#VALUE!</v>
      </c>
    </row>
    <row r="93" spans="1:29" ht="20.25" customHeight="1">
      <c r="A93" s="92"/>
      <c r="B93" s="158"/>
      <c r="C93" s="161"/>
      <c r="D93" s="159"/>
      <c r="E93" s="162"/>
      <c r="F93" s="163"/>
      <c r="G93" s="121"/>
      <c r="H93" s="122"/>
      <c r="I93" s="119" t="str">
        <f t="shared" si="16"/>
        <v/>
      </c>
      <c r="J93" s="164"/>
      <c r="K93" s="157" t="str">
        <f>IF(ISBLANK(H93),"",VLOOKUP(H93,'WBT by Category'!$B$2:$H$38,7,FALSE))</f>
        <v/>
      </c>
      <c r="L93" s="83"/>
      <c r="M93" s="165"/>
      <c r="N93" s="165"/>
      <c r="O93" s="85" t="str">
        <f t="shared" si="17"/>
        <v/>
      </c>
      <c r="P93" s="165"/>
      <c r="Q93" s="165"/>
      <c r="R93" s="85" t="str">
        <f t="shared" si="18"/>
        <v/>
      </c>
      <c r="S93" s="86"/>
      <c r="T93" s="86"/>
      <c r="U93" s="85" t="str">
        <f t="shared" si="19"/>
        <v/>
      </c>
      <c r="V93" s="85" t="str">
        <f t="shared" si="20"/>
        <v/>
      </c>
      <c r="W93" s="87" t="str">
        <f t="shared" si="21"/>
        <v/>
      </c>
      <c r="X93" s="88" t="str">
        <f t="shared" si="22"/>
        <v/>
      </c>
      <c r="Y93" s="89" t="str">
        <f t="shared" si="23"/>
        <v/>
      </c>
      <c r="Z93" s="96" t="e">
        <f t="shared" si="24"/>
        <v>#VALUE!</v>
      </c>
    </row>
    <row r="94" spans="1:29" ht="20.25" customHeight="1">
      <c r="A94" s="92"/>
      <c r="B94" s="158"/>
      <c r="C94" s="159"/>
      <c r="D94" s="159"/>
      <c r="E94" s="162"/>
      <c r="F94" s="163"/>
      <c r="G94" s="121"/>
      <c r="H94" s="122"/>
      <c r="I94" s="119" t="str">
        <f t="shared" si="16"/>
        <v/>
      </c>
      <c r="J94" s="164"/>
      <c r="K94" s="157" t="str">
        <f>IF(ISBLANK(H94),"",VLOOKUP(H94,'WBT by Category'!$B$2:$H$38,7,FALSE))</f>
        <v/>
      </c>
      <c r="L94" s="83"/>
      <c r="M94" s="165"/>
      <c r="N94" s="165"/>
      <c r="O94" s="85" t="str">
        <f t="shared" si="17"/>
        <v/>
      </c>
      <c r="P94" s="165"/>
      <c r="Q94" s="165"/>
      <c r="R94" s="85" t="str">
        <f t="shared" si="18"/>
        <v/>
      </c>
      <c r="S94" s="86"/>
      <c r="T94" s="86"/>
      <c r="U94" s="85" t="str">
        <f t="shared" si="19"/>
        <v/>
      </c>
      <c r="V94" s="85" t="str">
        <f t="shared" si="20"/>
        <v/>
      </c>
      <c r="W94" s="87" t="str">
        <f t="shared" si="21"/>
        <v/>
      </c>
      <c r="X94" s="88" t="str">
        <f t="shared" si="22"/>
        <v/>
      </c>
      <c r="Y94" s="89" t="str">
        <f t="shared" si="23"/>
        <v/>
      </c>
      <c r="Z94" s="96" t="e">
        <f t="shared" si="24"/>
        <v>#VALUE!</v>
      </c>
    </row>
    <row r="95" spans="1:29" ht="20.25" customHeight="1">
      <c r="A95" s="92"/>
      <c r="B95" s="158"/>
      <c r="C95" s="159"/>
      <c r="D95" s="159"/>
      <c r="E95" s="162"/>
      <c r="F95" s="163"/>
      <c r="G95" s="121"/>
      <c r="H95" s="122"/>
      <c r="I95" s="119" t="str">
        <f t="shared" si="16"/>
        <v/>
      </c>
      <c r="J95" s="164"/>
      <c r="K95" s="157" t="str">
        <f>IF(ISBLANK(H95),"",VLOOKUP(H95,'WBT by Category'!$B$2:$H$38,7,FALSE))</f>
        <v/>
      </c>
      <c r="L95" s="83"/>
      <c r="M95" s="165"/>
      <c r="N95" s="165"/>
      <c r="O95" s="85" t="str">
        <f t="shared" si="17"/>
        <v/>
      </c>
      <c r="P95" s="165"/>
      <c r="Q95" s="165"/>
      <c r="R95" s="85" t="str">
        <f t="shared" si="18"/>
        <v/>
      </c>
      <c r="S95" s="86"/>
      <c r="T95" s="86"/>
      <c r="U95" s="85" t="str">
        <f t="shared" si="19"/>
        <v/>
      </c>
      <c r="V95" s="85" t="str">
        <f t="shared" si="20"/>
        <v/>
      </c>
      <c r="W95" s="87" t="str">
        <f t="shared" si="21"/>
        <v/>
      </c>
      <c r="X95" s="88" t="str">
        <f t="shared" si="22"/>
        <v/>
      </c>
      <c r="Y95" s="89" t="str">
        <f t="shared" si="23"/>
        <v/>
      </c>
      <c r="Z95" s="96" t="e">
        <f t="shared" si="24"/>
        <v>#VALUE!</v>
      </c>
    </row>
    <row r="96" spans="1:29" ht="20.25" customHeight="1">
      <c r="A96" s="92"/>
      <c r="B96" s="158"/>
      <c r="C96" s="161"/>
      <c r="D96" s="159"/>
      <c r="E96" s="162"/>
      <c r="F96" s="163"/>
      <c r="G96" s="121"/>
      <c r="H96" s="122"/>
      <c r="I96" s="119" t="str">
        <f t="shared" si="16"/>
        <v/>
      </c>
      <c r="J96" s="164"/>
      <c r="K96" s="157" t="str">
        <f>IF(ISBLANK(H96),"",VLOOKUP(H96,'WBT by Category'!$B$2:$H$38,7,FALSE))</f>
        <v/>
      </c>
      <c r="L96" s="83"/>
      <c r="M96" s="165"/>
      <c r="N96" s="165"/>
      <c r="O96" s="85" t="str">
        <f t="shared" si="17"/>
        <v/>
      </c>
      <c r="P96" s="165"/>
      <c r="Q96" s="165"/>
      <c r="R96" s="85" t="str">
        <f t="shared" si="18"/>
        <v/>
      </c>
      <c r="S96" s="86"/>
      <c r="T96" s="86"/>
      <c r="U96" s="85" t="str">
        <f t="shared" si="19"/>
        <v/>
      </c>
      <c r="V96" s="85" t="str">
        <f t="shared" si="20"/>
        <v/>
      </c>
      <c r="W96" s="87" t="str">
        <f t="shared" si="21"/>
        <v/>
      </c>
      <c r="X96" s="88" t="str">
        <f t="shared" si="22"/>
        <v/>
      </c>
      <c r="Y96" s="89" t="str">
        <f t="shared" si="23"/>
        <v/>
      </c>
      <c r="Z96" s="96" t="e">
        <f t="shared" si="24"/>
        <v>#VALUE!</v>
      </c>
    </row>
    <row r="97" spans="1:26" ht="20.25" customHeight="1">
      <c r="A97" s="92"/>
      <c r="B97" s="158"/>
      <c r="C97" s="159"/>
      <c r="D97" s="159"/>
      <c r="E97" s="162"/>
      <c r="F97" s="163"/>
      <c r="G97" s="121"/>
      <c r="H97" s="122"/>
      <c r="I97" s="119" t="str">
        <f t="shared" si="16"/>
        <v/>
      </c>
      <c r="J97" s="164"/>
      <c r="K97" s="157" t="str">
        <f>IF(ISBLANK(H97),"",VLOOKUP(H97,'WBT by Category'!$B$2:$H$38,7,FALSE))</f>
        <v/>
      </c>
      <c r="L97" s="83"/>
      <c r="M97" s="165"/>
      <c r="N97" s="165"/>
      <c r="O97" s="85" t="str">
        <f t="shared" si="17"/>
        <v/>
      </c>
      <c r="P97" s="165"/>
      <c r="Q97" s="165"/>
      <c r="R97" s="85" t="str">
        <f t="shared" si="18"/>
        <v/>
      </c>
      <c r="S97" s="86"/>
      <c r="T97" s="86"/>
      <c r="U97" s="85" t="str">
        <f t="shared" si="19"/>
        <v/>
      </c>
      <c r="V97" s="85" t="str">
        <f t="shared" si="20"/>
        <v/>
      </c>
      <c r="W97" s="87" t="str">
        <f t="shared" si="21"/>
        <v/>
      </c>
      <c r="X97" s="88" t="str">
        <f t="shared" si="22"/>
        <v/>
      </c>
      <c r="Y97" s="89" t="str">
        <f t="shared" si="23"/>
        <v/>
      </c>
      <c r="Z97" s="96" t="e">
        <f t="shared" si="24"/>
        <v>#VALUE!</v>
      </c>
    </row>
    <row r="98" spans="1:26" ht="20.25" customHeight="1">
      <c r="A98" s="92"/>
      <c r="B98" s="158"/>
      <c r="C98" s="159"/>
      <c r="D98" s="159"/>
      <c r="E98" s="162"/>
      <c r="F98" s="163"/>
      <c r="G98" s="121"/>
      <c r="H98" s="122"/>
      <c r="I98" s="119" t="str">
        <f t="shared" si="16"/>
        <v/>
      </c>
      <c r="J98" s="164"/>
      <c r="K98" s="157" t="str">
        <f>IF(ISBLANK(H98),"",VLOOKUP(H98,'WBT by Category'!$B$2:$H$38,7,FALSE))</f>
        <v/>
      </c>
      <c r="L98" s="83"/>
      <c r="M98" s="165"/>
      <c r="N98" s="165"/>
      <c r="O98" s="85" t="str">
        <f t="shared" si="17"/>
        <v/>
      </c>
      <c r="P98" s="165"/>
      <c r="Q98" s="165"/>
      <c r="R98" s="85" t="str">
        <f t="shared" si="18"/>
        <v/>
      </c>
      <c r="S98" s="86"/>
      <c r="T98" s="86"/>
      <c r="U98" s="85" t="str">
        <f t="shared" si="19"/>
        <v/>
      </c>
      <c r="V98" s="85" t="str">
        <f t="shared" si="20"/>
        <v/>
      </c>
      <c r="W98" s="87" t="str">
        <f t="shared" si="21"/>
        <v/>
      </c>
      <c r="X98" s="88" t="str">
        <f t="shared" si="22"/>
        <v/>
      </c>
      <c r="Y98" s="89" t="str">
        <f t="shared" si="23"/>
        <v/>
      </c>
      <c r="Z98" s="96" t="e">
        <f t="shared" si="24"/>
        <v>#VALUE!</v>
      </c>
    </row>
    <row r="99" spans="1:26" ht="20.25" customHeight="1">
      <c r="A99" s="92"/>
      <c r="B99" s="158"/>
      <c r="C99" s="161"/>
      <c r="D99" s="159"/>
      <c r="E99" s="162"/>
      <c r="F99" s="163"/>
      <c r="G99" s="121"/>
      <c r="H99" s="122"/>
      <c r="I99" s="119" t="str">
        <f t="shared" si="16"/>
        <v/>
      </c>
      <c r="J99" s="164"/>
      <c r="K99" s="157" t="str">
        <f>IF(ISBLANK(H99),"",VLOOKUP(H99,'WBT by Category'!$B$2:$H$38,7,FALSE))</f>
        <v/>
      </c>
      <c r="L99" s="83"/>
      <c r="M99" s="165"/>
      <c r="N99" s="165"/>
      <c r="O99" s="85" t="str">
        <f t="shared" si="17"/>
        <v/>
      </c>
      <c r="P99" s="165"/>
      <c r="Q99" s="165"/>
      <c r="R99" s="85" t="str">
        <f t="shared" si="18"/>
        <v/>
      </c>
      <c r="S99" s="86"/>
      <c r="T99" s="86"/>
      <c r="U99" s="85" t="str">
        <f t="shared" si="19"/>
        <v/>
      </c>
      <c r="V99" s="85" t="str">
        <f t="shared" si="20"/>
        <v/>
      </c>
      <c r="W99" s="87" t="str">
        <f t="shared" si="21"/>
        <v/>
      </c>
      <c r="X99" s="88" t="str">
        <f t="shared" si="22"/>
        <v/>
      </c>
      <c r="Y99" s="89" t="str">
        <f t="shared" si="23"/>
        <v/>
      </c>
      <c r="Z99" s="96" t="e">
        <f t="shared" si="24"/>
        <v>#VALUE!</v>
      </c>
    </row>
  </sheetData>
  <sheetProtection selectLockedCells="1"/>
  <sortState xmlns:xlrd2="http://schemas.microsoft.com/office/spreadsheetml/2017/richdata2" ref="C9:Y28">
    <sortCondition descending="1" ref="Y8"/>
  </sortState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9">
    <cfRule type="iconSet" priority="1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:G99" xr:uid="{00000000-0002-0000-07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1000000}">
          <x14:formula1>
            <xm:f>'WBT by Category'!$B$2:$B$38</xm:f>
          </x14:formula1>
          <xm:sqref>H29:H99</xm:sqref>
        </x14:dataValidation>
        <x14:dataValidation type="list" allowBlank="1" showInputMessage="1" showErrorMessage="1" xr:uid="{00000000-0002-0000-0700-000002000000}">
          <x14:formula1>
            <xm:f>'C:\Users\nwagstaff\AppData\Local\Microsoft\Windows\INetCache\Content.Outlook\KXJ4O798\[Copy of VIC NTT #3.xlsm]WBT by Category'!#REF!</xm:f>
          </x14:formula1>
          <xm:sqref>H8:H28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">
    <pageSetUpPr fitToPage="1"/>
  </sheetPr>
  <dimension ref="A1:AC99"/>
  <sheetViews>
    <sheetView zoomScale="75" workbookViewId="0">
      <pane ySplit="7" topLeftCell="A8" activePane="bottomLeft" state="frozen"/>
      <selection activeCell="A6" sqref="A6"/>
      <selection pane="bottomLeft" activeCell="Z8" sqref="Z8"/>
    </sheetView>
  </sheetViews>
  <sheetFormatPr defaultColWidth="9.1328125" defaultRowHeight="12.75"/>
  <cols>
    <col min="1" max="1" width="11.265625" style="3" customWidth="1"/>
    <col min="2" max="2" width="5.73046875" style="4" customWidth="1"/>
    <col min="3" max="3" width="14.73046875" style="5" customWidth="1"/>
    <col min="4" max="4" width="14.59765625" style="5" customWidth="1"/>
    <col min="5" max="5" width="5.73046875" style="9" customWidth="1"/>
    <col min="6" max="6" width="18.3984375" style="9" customWidth="1"/>
    <col min="7" max="7" width="5.73046875" style="9" customWidth="1"/>
    <col min="8" max="8" width="10.3984375" style="9" customWidth="1"/>
    <col min="9" max="9" width="10.3984375" style="144" hidden="1" customWidth="1"/>
    <col min="10" max="10" width="7.59765625" style="10" customWidth="1"/>
    <col min="11" max="11" width="7.86328125" style="14" customWidth="1"/>
    <col min="12" max="12" width="8.1328125" style="4" customWidth="1"/>
    <col min="13" max="14" width="11.59765625" style="11" customWidth="1"/>
    <col min="15" max="15" width="10.59765625" style="15" customWidth="1"/>
    <col min="16" max="17" width="11.59765625" style="11" customWidth="1"/>
    <col min="18" max="18" width="10.59765625" style="15" customWidth="1"/>
    <col min="19" max="19" width="11.59765625" style="12" hidden="1" customWidth="1"/>
    <col min="20" max="20" width="11.59765625" style="13" hidden="1" customWidth="1"/>
    <col min="21" max="21" width="10.59765625" style="16" hidden="1" customWidth="1"/>
    <col min="22" max="22" width="10.59765625" style="17" customWidth="1"/>
    <col min="23" max="25" width="10.59765625" style="18" customWidth="1"/>
    <col min="26" max="26" width="11.265625" style="5" customWidth="1"/>
    <col min="27" max="16384" width="9.13281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37"/>
      <c r="D3" s="236"/>
      <c r="E3" s="236"/>
      <c r="F3" s="236"/>
      <c r="G3" s="236"/>
      <c r="H3" s="236"/>
      <c r="I3" s="236"/>
      <c r="J3" s="236"/>
      <c r="K3" s="236"/>
      <c r="L3" s="236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/>
      <c r="B8" s="134"/>
      <c r="C8" s="123"/>
      <c r="D8" s="123"/>
      <c r="E8" s="121"/>
      <c r="F8" s="137"/>
      <c r="G8" s="121"/>
      <c r="H8" s="122"/>
      <c r="I8" s="126" t="str">
        <f t="shared" ref="I8:I71" si="0">CONCATENATE(G8,H8)</f>
        <v/>
      </c>
      <c r="J8" s="120"/>
      <c r="K8" s="126" t="str">
        <f>IF(ISBLANK(H8),"",VLOOKUP(H8,'WBT by Category'!$B$2:$H$38,7,FALSE))</f>
        <v/>
      </c>
      <c r="L8" s="134"/>
      <c r="M8" s="127"/>
      <c r="N8" s="127"/>
      <c r="O8" s="128" t="str">
        <f t="shared" ref="O8:O70" si="1">IF(ISBLANK(N8),"",N8-M8)</f>
        <v/>
      </c>
      <c r="P8" s="127"/>
      <c r="Q8" s="127"/>
      <c r="R8" s="128" t="str">
        <f t="shared" ref="R8:R70" si="2">IF(ISBLANK(Q8),"",Q8-P8)</f>
        <v/>
      </c>
      <c r="S8" s="129"/>
      <c r="T8" s="129"/>
      <c r="U8" s="128" t="str">
        <f t="shared" ref="U8:U70" si="3">IF(ISBLANK(T8),"",T8-S8)</f>
        <v/>
      </c>
      <c r="V8" s="128" t="str">
        <f t="shared" ref="V8:V70" si="4">IF(ISNUMBER(O8),SUM(O8,R8,U8),"")</f>
        <v/>
      </c>
      <c r="W8" s="130" t="str">
        <f t="shared" ref="W8:W70" si="5">IF(ISNUMBER(V8),V8*86400,"")</f>
        <v/>
      </c>
      <c r="X8" s="131" t="str">
        <f t="shared" ref="X8:X70" si="6">IF(ISNUMBER(L8),L8/W8,"")</f>
        <v/>
      </c>
      <c r="Y8" s="132" t="str">
        <f t="shared" ref="Y8:Y70" si="7">IF(ISNUMBER(L8),(L8*100)/K8/W8,"")</f>
        <v/>
      </c>
      <c r="Z8" s="96" t="e">
        <f>$Y$8-Y8</f>
        <v>#VALUE!</v>
      </c>
      <c r="AA8" s="6"/>
      <c r="AB8" s="6"/>
      <c r="AC8" s="6"/>
    </row>
    <row r="9" spans="1:29" s="7" customFormat="1" ht="20.25" customHeight="1">
      <c r="A9" s="136"/>
      <c r="B9" s="134"/>
      <c r="C9" s="138"/>
      <c r="D9" s="138"/>
      <c r="E9" s="121"/>
      <c r="F9" s="133"/>
      <c r="G9" s="121"/>
      <c r="H9" s="122"/>
      <c r="I9" s="126" t="str">
        <f t="shared" si="0"/>
        <v/>
      </c>
      <c r="J9" s="120"/>
      <c r="K9" s="157" t="str">
        <f>IF(ISBLANK(H9),"",VLOOKUP(H9,'WBT by Category'!$B$2:$H$38,7,FALSE))</f>
        <v/>
      </c>
      <c r="L9" s="134"/>
      <c r="M9" s="127"/>
      <c r="N9" s="127"/>
      <c r="O9" s="128" t="str">
        <f t="shared" si="1"/>
        <v/>
      </c>
      <c r="P9" s="127"/>
      <c r="Q9" s="127"/>
      <c r="R9" s="128" t="str">
        <f t="shared" si="2"/>
        <v/>
      </c>
      <c r="S9" s="129"/>
      <c r="T9" s="129"/>
      <c r="U9" s="128" t="str">
        <f t="shared" si="3"/>
        <v/>
      </c>
      <c r="V9" s="128" t="str">
        <f t="shared" si="4"/>
        <v/>
      </c>
      <c r="W9" s="130" t="str">
        <f t="shared" si="5"/>
        <v/>
      </c>
      <c r="X9" s="131" t="str">
        <f t="shared" si="6"/>
        <v/>
      </c>
      <c r="Y9" s="132" t="str">
        <f t="shared" si="7"/>
        <v/>
      </c>
      <c r="Z9" s="96" t="e">
        <f t="shared" ref="Z9:Z72" si="8">$Y$8-Y9</f>
        <v>#VALUE!</v>
      </c>
      <c r="AA9" s="6"/>
      <c r="AB9" s="6"/>
      <c r="AC9" s="6"/>
    </row>
    <row r="10" spans="1:29" s="7" customFormat="1" ht="20.25" customHeight="1">
      <c r="A10" s="136"/>
      <c r="B10" s="134"/>
      <c r="C10" s="125"/>
      <c r="D10" s="123"/>
      <c r="E10" s="121"/>
      <c r="F10" s="122"/>
      <c r="G10" s="121"/>
      <c r="H10" s="122"/>
      <c r="I10" s="126" t="str">
        <f t="shared" si="0"/>
        <v/>
      </c>
      <c r="J10" s="120"/>
      <c r="K10" s="157" t="str">
        <f>IF(ISBLANK(H10),"",VLOOKUP(H10,'WBT by Category'!$B$2:$H$38,7,FALSE))</f>
        <v/>
      </c>
      <c r="L10" s="134"/>
      <c r="M10" s="127"/>
      <c r="N10" s="127"/>
      <c r="O10" s="128" t="str">
        <f t="shared" si="1"/>
        <v/>
      </c>
      <c r="P10" s="127"/>
      <c r="Q10" s="127"/>
      <c r="R10" s="128" t="str">
        <f t="shared" si="2"/>
        <v/>
      </c>
      <c r="S10" s="129"/>
      <c r="T10" s="129"/>
      <c r="U10" s="128" t="str">
        <f t="shared" si="3"/>
        <v/>
      </c>
      <c r="V10" s="128" t="str">
        <f t="shared" si="4"/>
        <v/>
      </c>
      <c r="W10" s="130" t="str">
        <f t="shared" si="5"/>
        <v/>
      </c>
      <c r="X10" s="131" t="str">
        <f t="shared" si="6"/>
        <v/>
      </c>
      <c r="Y10" s="132" t="str">
        <f t="shared" si="7"/>
        <v/>
      </c>
      <c r="Z10" s="96" t="e">
        <f t="shared" si="8"/>
        <v>#VALUE!</v>
      </c>
      <c r="AA10" s="6"/>
      <c r="AB10" s="6"/>
      <c r="AC10" s="6"/>
    </row>
    <row r="11" spans="1:29" s="7" customFormat="1" ht="20.25" customHeight="1">
      <c r="A11" s="136"/>
      <c r="B11" s="134"/>
      <c r="C11" s="138"/>
      <c r="D11" s="123"/>
      <c r="E11" s="121"/>
      <c r="F11" s="122"/>
      <c r="G11" s="121"/>
      <c r="H11" s="122"/>
      <c r="I11" s="126" t="str">
        <f t="shared" si="0"/>
        <v/>
      </c>
      <c r="J11" s="120"/>
      <c r="K11" s="157" t="str">
        <f>IF(ISBLANK(H11),"",VLOOKUP(H11,'WBT by Category'!$B$2:$H$38,7,FALSE))</f>
        <v/>
      </c>
      <c r="L11" s="134"/>
      <c r="M11" s="127"/>
      <c r="N11" s="127"/>
      <c r="O11" s="128" t="str">
        <f t="shared" si="1"/>
        <v/>
      </c>
      <c r="P11" s="127"/>
      <c r="Q11" s="127"/>
      <c r="R11" s="128" t="str">
        <f t="shared" si="2"/>
        <v/>
      </c>
      <c r="S11" s="129"/>
      <c r="T11" s="129"/>
      <c r="U11" s="128" t="str">
        <f t="shared" si="3"/>
        <v/>
      </c>
      <c r="V11" s="128" t="str">
        <f t="shared" si="4"/>
        <v/>
      </c>
      <c r="W11" s="130" t="str">
        <f t="shared" si="5"/>
        <v/>
      </c>
      <c r="X11" s="131" t="str">
        <f t="shared" si="6"/>
        <v/>
      </c>
      <c r="Y11" s="132" t="str">
        <f t="shared" si="7"/>
        <v/>
      </c>
      <c r="Z11" s="96" t="e">
        <f t="shared" si="8"/>
        <v>#VALUE!</v>
      </c>
      <c r="AA11" s="6"/>
      <c r="AB11" s="6"/>
      <c r="AC11" s="6"/>
    </row>
    <row r="12" spans="1:29" s="7" customFormat="1" ht="20.25" customHeight="1">
      <c r="A12" s="136"/>
      <c r="B12" s="134"/>
      <c r="C12" s="123"/>
      <c r="D12" s="123"/>
      <c r="E12" s="121"/>
      <c r="F12" s="122"/>
      <c r="G12" s="121"/>
      <c r="H12" s="122"/>
      <c r="I12" s="126" t="str">
        <f t="shared" si="0"/>
        <v/>
      </c>
      <c r="J12" s="120"/>
      <c r="K12" s="157" t="str">
        <f>IF(ISBLANK(H12),"",VLOOKUP(H12,'WBT by Category'!$B$2:$H$38,7,FALSE))</f>
        <v/>
      </c>
      <c r="L12" s="134"/>
      <c r="M12" s="127"/>
      <c r="N12" s="127"/>
      <c r="O12" s="128" t="str">
        <f t="shared" si="1"/>
        <v/>
      </c>
      <c r="P12" s="127"/>
      <c r="Q12" s="127"/>
      <c r="R12" s="128" t="str">
        <f t="shared" si="2"/>
        <v/>
      </c>
      <c r="S12" s="129"/>
      <c r="T12" s="129"/>
      <c r="U12" s="128" t="str">
        <f t="shared" si="3"/>
        <v/>
      </c>
      <c r="V12" s="128" t="str">
        <f t="shared" si="4"/>
        <v/>
      </c>
      <c r="W12" s="130" t="str">
        <f t="shared" si="5"/>
        <v/>
      </c>
      <c r="X12" s="131" t="str">
        <f t="shared" si="6"/>
        <v/>
      </c>
      <c r="Y12" s="132" t="str">
        <f t="shared" si="7"/>
        <v/>
      </c>
      <c r="Z12" s="96" t="e">
        <f t="shared" si="8"/>
        <v>#VALUE!</v>
      </c>
      <c r="AA12" s="6"/>
      <c r="AB12" s="6"/>
      <c r="AC12" s="6"/>
    </row>
    <row r="13" spans="1:29" s="7" customFormat="1" ht="20.25" customHeight="1">
      <c r="A13" s="136"/>
      <c r="B13" s="134"/>
      <c r="C13" s="138"/>
      <c r="D13" s="138"/>
      <c r="E13" s="121"/>
      <c r="F13" s="121"/>
      <c r="G13" s="121"/>
      <c r="H13" s="122"/>
      <c r="I13" s="126" t="str">
        <f t="shared" si="0"/>
        <v/>
      </c>
      <c r="J13" s="120"/>
      <c r="K13" s="157" t="str">
        <f>IF(ISBLANK(H13),"",VLOOKUP(H13,'WBT by Category'!$B$2:$H$38,7,FALSE))</f>
        <v/>
      </c>
      <c r="L13" s="134"/>
      <c r="M13" s="127"/>
      <c r="N13" s="127"/>
      <c r="O13" s="128" t="str">
        <f t="shared" si="1"/>
        <v/>
      </c>
      <c r="P13" s="127"/>
      <c r="Q13" s="127"/>
      <c r="R13" s="128" t="str">
        <f t="shared" si="2"/>
        <v/>
      </c>
      <c r="S13" s="129"/>
      <c r="T13" s="129"/>
      <c r="U13" s="128" t="str">
        <f t="shared" si="3"/>
        <v/>
      </c>
      <c r="V13" s="128" t="str">
        <f t="shared" si="4"/>
        <v/>
      </c>
      <c r="W13" s="130" t="str">
        <f t="shared" si="5"/>
        <v/>
      </c>
      <c r="X13" s="131" t="str">
        <f t="shared" si="6"/>
        <v/>
      </c>
      <c r="Y13" s="132" t="str">
        <f t="shared" si="7"/>
        <v/>
      </c>
      <c r="Z13" s="96" t="e">
        <f t="shared" si="8"/>
        <v>#VALUE!</v>
      </c>
      <c r="AA13" s="6"/>
      <c r="AB13" s="6"/>
      <c r="AC13" s="6"/>
    </row>
    <row r="14" spans="1:29" s="7" customFormat="1" ht="20.25" customHeight="1">
      <c r="A14" s="136"/>
      <c r="B14" s="134"/>
      <c r="C14" s="123"/>
      <c r="D14" s="123"/>
      <c r="E14" s="121"/>
      <c r="F14" s="122"/>
      <c r="G14" s="121"/>
      <c r="H14" s="122"/>
      <c r="I14" s="126" t="str">
        <f t="shared" si="0"/>
        <v/>
      </c>
      <c r="J14" s="120"/>
      <c r="K14" s="157" t="str">
        <f>IF(ISBLANK(H14),"",VLOOKUP(H14,'WBT by Category'!$B$2:$H$38,7,FALSE))</f>
        <v/>
      </c>
      <c r="L14" s="134"/>
      <c r="M14" s="127"/>
      <c r="N14" s="127"/>
      <c r="O14" s="128" t="str">
        <f t="shared" si="1"/>
        <v/>
      </c>
      <c r="P14" s="127"/>
      <c r="Q14" s="127"/>
      <c r="R14" s="128" t="str">
        <f t="shared" si="2"/>
        <v/>
      </c>
      <c r="S14" s="129"/>
      <c r="T14" s="129"/>
      <c r="U14" s="128" t="str">
        <f t="shared" si="3"/>
        <v/>
      </c>
      <c r="V14" s="128" t="str">
        <f t="shared" si="4"/>
        <v/>
      </c>
      <c r="W14" s="130" t="str">
        <f t="shared" si="5"/>
        <v/>
      </c>
      <c r="X14" s="131" t="str">
        <f t="shared" si="6"/>
        <v/>
      </c>
      <c r="Y14" s="132" t="str">
        <f t="shared" si="7"/>
        <v/>
      </c>
      <c r="Z14" s="96" t="e">
        <f t="shared" si="8"/>
        <v>#VALUE!</v>
      </c>
      <c r="AA14" s="6"/>
      <c r="AB14" s="6"/>
      <c r="AC14" s="6"/>
    </row>
    <row r="15" spans="1:29" s="7" customFormat="1" ht="20.25" customHeight="1">
      <c r="A15" s="136"/>
      <c r="B15" s="134"/>
      <c r="C15" s="123"/>
      <c r="D15" s="123"/>
      <c r="E15" s="121"/>
      <c r="F15" s="122"/>
      <c r="G15" s="121"/>
      <c r="H15" s="122"/>
      <c r="I15" s="126" t="str">
        <f t="shared" si="0"/>
        <v/>
      </c>
      <c r="J15" s="120"/>
      <c r="K15" s="157" t="str">
        <f>IF(ISBLANK(H15),"",VLOOKUP(H15,'WBT by Category'!$B$2:$H$38,7,FALSE))</f>
        <v/>
      </c>
      <c r="L15" s="134"/>
      <c r="M15" s="127"/>
      <c r="N15" s="127"/>
      <c r="O15" s="128" t="str">
        <f t="shared" si="1"/>
        <v/>
      </c>
      <c r="P15" s="127"/>
      <c r="Q15" s="127"/>
      <c r="R15" s="128" t="str">
        <f t="shared" si="2"/>
        <v/>
      </c>
      <c r="S15" s="129"/>
      <c r="T15" s="129"/>
      <c r="U15" s="128" t="str">
        <f t="shared" si="3"/>
        <v/>
      </c>
      <c r="V15" s="128" t="str">
        <f t="shared" si="4"/>
        <v/>
      </c>
      <c r="W15" s="130" t="str">
        <f t="shared" si="5"/>
        <v/>
      </c>
      <c r="X15" s="131" t="str">
        <f t="shared" si="6"/>
        <v/>
      </c>
      <c r="Y15" s="132" t="str">
        <f t="shared" si="7"/>
        <v/>
      </c>
      <c r="Z15" s="96" t="e">
        <f t="shared" si="8"/>
        <v>#VALUE!</v>
      </c>
      <c r="AA15" s="6"/>
      <c r="AB15" s="6"/>
      <c r="AC15" s="6"/>
    </row>
    <row r="16" spans="1:29" s="7" customFormat="1" ht="20.25" customHeight="1">
      <c r="A16" s="136"/>
      <c r="B16" s="134"/>
      <c r="C16" s="123"/>
      <c r="D16" s="123"/>
      <c r="E16" s="121"/>
      <c r="F16" s="122"/>
      <c r="G16" s="121"/>
      <c r="H16" s="122"/>
      <c r="I16" s="126" t="str">
        <f t="shared" si="0"/>
        <v/>
      </c>
      <c r="J16" s="120"/>
      <c r="K16" s="157" t="str">
        <f>IF(ISBLANK(H16),"",VLOOKUP(H16,'WBT by Category'!$B$2:$H$38,7,FALSE))</f>
        <v/>
      </c>
      <c r="L16" s="134"/>
      <c r="M16" s="127"/>
      <c r="N16" s="127"/>
      <c r="O16" s="128" t="str">
        <f t="shared" si="1"/>
        <v/>
      </c>
      <c r="P16" s="127"/>
      <c r="Q16" s="127"/>
      <c r="R16" s="128" t="str">
        <f t="shared" si="2"/>
        <v/>
      </c>
      <c r="S16" s="129"/>
      <c r="T16" s="129"/>
      <c r="U16" s="128" t="str">
        <f t="shared" si="3"/>
        <v/>
      </c>
      <c r="V16" s="128" t="str">
        <f t="shared" si="4"/>
        <v/>
      </c>
      <c r="W16" s="130" t="str">
        <f t="shared" si="5"/>
        <v/>
      </c>
      <c r="X16" s="131" t="str">
        <f t="shared" si="6"/>
        <v/>
      </c>
      <c r="Y16" s="132" t="str">
        <f t="shared" si="7"/>
        <v/>
      </c>
      <c r="Z16" s="96" t="e">
        <f t="shared" si="8"/>
        <v>#VALUE!</v>
      </c>
      <c r="AA16" s="6"/>
      <c r="AB16" s="6"/>
      <c r="AC16" s="6"/>
    </row>
    <row r="17" spans="1:29" s="7" customFormat="1" ht="20.25" customHeight="1">
      <c r="A17" s="136"/>
      <c r="B17" s="134"/>
      <c r="C17" s="125"/>
      <c r="D17" s="123"/>
      <c r="E17" s="121"/>
      <c r="F17" s="122"/>
      <c r="G17" s="121"/>
      <c r="H17" s="122"/>
      <c r="I17" s="126" t="str">
        <f t="shared" si="0"/>
        <v/>
      </c>
      <c r="J17" s="120"/>
      <c r="K17" s="157" t="str">
        <f>IF(ISBLANK(H17),"",VLOOKUP(H17,'WBT by Category'!$B$2:$H$38,7,FALSE))</f>
        <v/>
      </c>
      <c r="L17" s="134"/>
      <c r="M17" s="127"/>
      <c r="N17" s="127"/>
      <c r="O17" s="128" t="str">
        <f t="shared" si="1"/>
        <v/>
      </c>
      <c r="P17" s="127"/>
      <c r="Q17" s="127"/>
      <c r="R17" s="128" t="str">
        <f t="shared" si="2"/>
        <v/>
      </c>
      <c r="S17" s="129"/>
      <c r="T17" s="129"/>
      <c r="U17" s="128" t="str">
        <f t="shared" si="3"/>
        <v/>
      </c>
      <c r="V17" s="128" t="str">
        <f t="shared" si="4"/>
        <v/>
      </c>
      <c r="W17" s="130" t="str">
        <f t="shared" si="5"/>
        <v/>
      </c>
      <c r="X17" s="131" t="str">
        <f t="shared" si="6"/>
        <v/>
      </c>
      <c r="Y17" s="132" t="str">
        <f t="shared" si="7"/>
        <v/>
      </c>
      <c r="Z17" s="96" t="e">
        <f t="shared" si="8"/>
        <v>#VALUE!</v>
      </c>
      <c r="AA17" s="6"/>
      <c r="AB17" s="6"/>
      <c r="AC17" s="6"/>
    </row>
    <row r="18" spans="1:29" s="7" customFormat="1" ht="20.25" customHeight="1">
      <c r="A18" s="136"/>
      <c r="B18" s="134"/>
      <c r="C18" s="135"/>
      <c r="D18" s="124"/>
      <c r="E18" s="121"/>
      <c r="F18" s="122"/>
      <c r="G18" s="121"/>
      <c r="H18" s="122"/>
      <c r="I18" s="126" t="str">
        <f t="shared" si="0"/>
        <v/>
      </c>
      <c r="J18" s="120"/>
      <c r="K18" s="157" t="str">
        <f>IF(ISBLANK(H18),"",VLOOKUP(H18,'WBT by Category'!$B$2:$H$38,7,FALSE))</f>
        <v/>
      </c>
      <c r="L18" s="134"/>
      <c r="M18" s="127"/>
      <c r="N18" s="127"/>
      <c r="O18" s="128" t="str">
        <f t="shared" si="1"/>
        <v/>
      </c>
      <c r="P18" s="127"/>
      <c r="Q18" s="127"/>
      <c r="R18" s="128" t="str">
        <f t="shared" si="2"/>
        <v/>
      </c>
      <c r="S18" s="129"/>
      <c r="T18" s="129"/>
      <c r="U18" s="128" t="str">
        <f t="shared" si="3"/>
        <v/>
      </c>
      <c r="V18" s="128" t="str">
        <f t="shared" si="4"/>
        <v/>
      </c>
      <c r="W18" s="130" t="str">
        <f t="shared" si="5"/>
        <v/>
      </c>
      <c r="X18" s="131" t="str">
        <f t="shared" si="6"/>
        <v/>
      </c>
      <c r="Y18" s="132" t="str">
        <f t="shared" si="7"/>
        <v/>
      </c>
      <c r="Z18" s="96" t="e">
        <f t="shared" si="8"/>
        <v>#VALUE!</v>
      </c>
      <c r="AA18" s="6"/>
      <c r="AB18" s="6"/>
      <c r="AC18" s="6"/>
    </row>
    <row r="19" spans="1:29" s="7" customFormat="1" ht="20.25" customHeight="1">
      <c r="A19" s="136"/>
      <c r="B19" s="134"/>
      <c r="C19" s="135"/>
      <c r="D19" s="123"/>
      <c r="E19" s="121"/>
      <c r="F19" s="122"/>
      <c r="G19" s="121"/>
      <c r="H19" s="122"/>
      <c r="I19" s="126" t="str">
        <f t="shared" si="0"/>
        <v/>
      </c>
      <c r="J19" s="120"/>
      <c r="K19" s="157" t="str">
        <f>IF(ISBLANK(H19),"",VLOOKUP(H19,'WBT by Category'!$B$2:$H$38,7,FALSE))</f>
        <v/>
      </c>
      <c r="L19" s="134"/>
      <c r="M19" s="127"/>
      <c r="N19" s="127"/>
      <c r="O19" s="128" t="str">
        <f t="shared" si="1"/>
        <v/>
      </c>
      <c r="P19" s="127"/>
      <c r="Q19" s="127"/>
      <c r="R19" s="128" t="str">
        <f t="shared" si="2"/>
        <v/>
      </c>
      <c r="S19" s="129"/>
      <c r="T19" s="129"/>
      <c r="U19" s="128" t="str">
        <f t="shared" si="3"/>
        <v/>
      </c>
      <c r="V19" s="128" t="str">
        <f t="shared" si="4"/>
        <v/>
      </c>
      <c r="W19" s="130" t="str">
        <f t="shared" si="5"/>
        <v/>
      </c>
      <c r="X19" s="131" t="str">
        <f t="shared" si="6"/>
        <v/>
      </c>
      <c r="Y19" s="132" t="str">
        <f t="shared" si="7"/>
        <v/>
      </c>
      <c r="Z19" s="96" t="e">
        <f t="shared" si="8"/>
        <v>#VALUE!</v>
      </c>
      <c r="AA19" s="6"/>
      <c r="AB19" s="6"/>
      <c r="AC19" s="6"/>
    </row>
    <row r="20" spans="1:29" s="7" customFormat="1" ht="20.25" customHeight="1">
      <c r="A20" s="136"/>
      <c r="B20" s="134"/>
      <c r="C20" s="135"/>
      <c r="D20" s="123"/>
      <c r="E20" s="121"/>
      <c r="F20" s="122"/>
      <c r="G20" s="121"/>
      <c r="H20" s="122"/>
      <c r="I20" s="126" t="str">
        <f t="shared" si="0"/>
        <v/>
      </c>
      <c r="J20" s="120"/>
      <c r="K20" s="157" t="str">
        <f>IF(ISBLANK(H20),"",VLOOKUP(H20,'WBT by Category'!$B$2:$H$38,7,FALSE))</f>
        <v/>
      </c>
      <c r="L20" s="134"/>
      <c r="M20" s="127"/>
      <c r="N20" s="127"/>
      <c r="O20" s="128" t="str">
        <f t="shared" si="1"/>
        <v/>
      </c>
      <c r="P20" s="127"/>
      <c r="Q20" s="127"/>
      <c r="R20" s="128" t="str">
        <f t="shared" si="2"/>
        <v/>
      </c>
      <c r="S20" s="129"/>
      <c r="T20" s="129"/>
      <c r="U20" s="128" t="str">
        <f t="shared" si="3"/>
        <v/>
      </c>
      <c r="V20" s="128" t="str">
        <f t="shared" si="4"/>
        <v/>
      </c>
      <c r="W20" s="130" t="str">
        <f t="shared" si="5"/>
        <v/>
      </c>
      <c r="X20" s="131" t="str">
        <f t="shared" si="6"/>
        <v/>
      </c>
      <c r="Y20" s="132" t="str">
        <f t="shared" si="7"/>
        <v/>
      </c>
      <c r="Z20" s="96" t="e">
        <f t="shared" si="8"/>
        <v>#VALUE!</v>
      </c>
      <c r="AA20" s="6"/>
      <c r="AB20" s="6"/>
      <c r="AC20" s="6"/>
    </row>
    <row r="21" spans="1:29" s="7" customFormat="1" ht="20.25" customHeight="1">
      <c r="A21" s="136"/>
      <c r="B21" s="134"/>
      <c r="C21" s="123"/>
      <c r="D21" s="123"/>
      <c r="E21" s="121"/>
      <c r="F21" s="122"/>
      <c r="G21" s="121"/>
      <c r="H21" s="122"/>
      <c r="I21" s="126" t="str">
        <f t="shared" si="0"/>
        <v/>
      </c>
      <c r="J21" s="120"/>
      <c r="K21" s="157" t="str">
        <f>IF(ISBLANK(H21),"",VLOOKUP(H21,'WBT by Category'!$B$2:$H$38,7,FALSE))</f>
        <v/>
      </c>
      <c r="L21" s="134"/>
      <c r="M21" s="127"/>
      <c r="N21" s="127"/>
      <c r="O21" s="128" t="str">
        <f t="shared" si="1"/>
        <v/>
      </c>
      <c r="P21" s="127"/>
      <c r="Q21" s="127"/>
      <c r="R21" s="128" t="str">
        <f t="shared" si="2"/>
        <v/>
      </c>
      <c r="S21" s="129"/>
      <c r="T21" s="129"/>
      <c r="U21" s="128" t="str">
        <f t="shared" si="3"/>
        <v/>
      </c>
      <c r="V21" s="128" t="str">
        <f t="shared" si="4"/>
        <v/>
      </c>
      <c r="W21" s="130" t="str">
        <f t="shared" si="5"/>
        <v/>
      </c>
      <c r="X21" s="131" t="str">
        <f t="shared" si="6"/>
        <v/>
      </c>
      <c r="Y21" s="132" t="str">
        <f t="shared" si="7"/>
        <v/>
      </c>
      <c r="Z21" s="96" t="e">
        <f t="shared" si="8"/>
        <v>#VALUE!</v>
      </c>
      <c r="AA21" s="6"/>
      <c r="AB21" s="6"/>
      <c r="AC21" s="6"/>
    </row>
    <row r="22" spans="1:29" s="7" customFormat="1" ht="20.25" customHeight="1">
      <c r="A22" s="136"/>
      <c r="B22" s="134"/>
      <c r="C22" s="123"/>
      <c r="D22" s="123"/>
      <c r="E22" s="121"/>
      <c r="F22" s="122"/>
      <c r="G22" s="121"/>
      <c r="H22" s="122"/>
      <c r="I22" s="126" t="str">
        <f t="shared" si="0"/>
        <v/>
      </c>
      <c r="J22" s="120"/>
      <c r="K22" s="157" t="str">
        <f>IF(ISBLANK(H22),"",VLOOKUP(H22,'WBT by Category'!$B$2:$H$38,7,FALSE))</f>
        <v/>
      </c>
      <c r="L22" s="134"/>
      <c r="M22" s="127"/>
      <c r="N22" s="127"/>
      <c r="O22" s="128" t="str">
        <f t="shared" si="1"/>
        <v/>
      </c>
      <c r="P22" s="127"/>
      <c r="Q22" s="127"/>
      <c r="R22" s="128" t="str">
        <f t="shared" si="2"/>
        <v/>
      </c>
      <c r="S22" s="129"/>
      <c r="T22" s="129"/>
      <c r="U22" s="128" t="str">
        <f t="shared" si="3"/>
        <v/>
      </c>
      <c r="V22" s="128" t="str">
        <f t="shared" si="4"/>
        <v/>
      </c>
      <c r="W22" s="130" t="str">
        <f t="shared" si="5"/>
        <v/>
      </c>
      <c r="X22" s="131" t="str">
        <f t="shared" si="6"/>
        <v/>
      </c>
      <c r="Y22" s="132" t="str">
        <f t="shared" si="7"/>
        <v/>
      </c>
      <c r="Z22" s="96" t="e">
        <f t="shared" si="8"/>
        <v>#VALUE!</v>
      </c>
      <c r="AA22" s="6"/>
      <c r="AB22" s="6"/>
      <c r="AC22" s="6"/>
    </row>
    <row r="23" spans="1:29" s="7" customFormat="1" ht="20.25" customHeight="1">
      <c r="A23" s="136"/>
      <c r="B23" s="134"/>
      <c r="C23" s="123"/>
      <c r="D23" s="123"/>
      <c r="E23" s="121"/>
      <c r="F23" s="122"/>
      <c r="G23" s="121"/>
      <c r="H23" s="122"/>
      <c r="I23" s="126" t="str">
        <f t="shared" si="0"/>
        <v/>
      </c>
      <c r="J23" s="120"/>
      <c r="K23" s="157" t="str">
        <f>IF(ISBLANK(H23),"",VLOOKUP(H23,'WBT by Category'!$B$2:$H$38,7,FALSE))</f>
        <v/>
      </c>
      <c r="L23" s="134"/>
      <c r="M23" s="127"/>
      <c r="N23" s="127"/>
      <c r="O23" s="128" t="str">
        <f t="shared" si="1"/>
        <v/>
      </c>
      <c r="P23" s="127"/>
      <c r="Q23" s="127"/>
      <c r="R23" s="128" t="str">
        <f t="shared" si="2"/>
        <v/>
      </c>
      <c r="S23" s="129"/>
      <c r="T23" s="129"/>
      <c r="U23" s="128" t="str">
        <f t="shared" si="3"/>
        <v/>
      </c>
      <c r="V23" s="128" t="str">
        <f t="shared" si="4"/>
        <v/>
      </c>
      <c r="W23" s="130" t="str">
        <f t="shared" si="5"/>
        <v/>
      </c>
      <c r="X23" s="131" t="str">
        <f t="shared" si="6"/>
        <v/>
      </c>
      <c r="Y23" s="132" t="str">
        <f t="shared" si="7"/>
        <v/>
      </c>
      <c r="Z23" s="96" t="e">
        <f t="shared" si="8"/>
        <v>#VALUE!</v>
      </c>
      <c r="AA23" s="6"/>
      <c r="AB23" s="6"/>
      <c r="AC23" s="6"/>
    </row>
    <row r="24" spans="1:29" s="7" customFormat="1" ht="20.25" customHeight="1">
      <c r="A24" s="136"/>
      <c r="B24" s="134"/>
      <c r="C24" s="123"/>
      <c r="D24" s="123"/>
      <c r="E24" s="121"/>
      <c r="F24" s="122"/>
      <c r="G24" s="121"/>
      <c r="H24" s="122"/>
      <c r="I24" s="126" t="str">
        <f t="shared" si="0"/>
        <v/>
      </c>
      <c r="J24" s="120"/>
      <c r="K24" s="157" t="str">
        <f>IF(ISBLANK(H24),"",VLOOKUP(H24,'WBT by Category'!$B$2:$H$38,7,FALSE))</f>
        <v/>
      </c>
      <c r="L24" s="134"/>
      <c r="M24" s="127"/>
      <c r="N24" s="127"/>
      <c r="O24" s="128" t="str">
        <f t="shared" si="1"/>
        <v/>
      </c>
      <c r="P24" s="127"/>
      <c r="Q24" s="127"/>
      <c r="R24" s="128" t="str">
        <f t="shared" si="2"/>
        <v/>
      </c>
      <c r="S24" s="129"/>
      <c r="T24" s="129"/>
      <c r="U24" s="128" t="str">
        <f t="shared" si="3"/>
        <v/>
      </c>
      <c r="V24" s="128" t="str">
        <f t="shared" si="4"/>
        <v/>
      </c>
      <c r="W24" s="130" t="str">
        <f t="shared" si="5"/>
        <v/>
      </c>
      <c r="X24" s="131" t="str">
        <f t="shared" si="6"/>
        <v/>
      </c>
      <c r="Y24" s="132" t="str">
        <f t="shared" si="7"/>
        <v/>
      </c>
      <c r="Z24" s="96" t="e">
        <f t="shared" si="8"/>
        <v>#VALUE!</v>
      </c>
      <c r="AA24" s="6"/>
      <c r="AB24" s="6"/>
      <c r="AC24" s="6"/>
    </row>
    <row r="25" spans="1:29" s="7" customFormat="1" ht="20.25" customHeight="1">
      <c r="A25" s="136"/>
      <c r="B25" s="134"/>
      <c r="C25" s="123"/>
      <c r="D25" s="123"/>
      <c r="E25" s="121"/>
      <c r="F25" s="122"/>
      <c r="G25" s="121"/>
      <c r="H25" s="122"/>
      <c r="I25" s="126" t="str">
        <f t="shared" si="0"/>
        <v/>
      </c>
      <c r="J25" s="120"/>
      <c r="K25" s="157" t="str">
        <f>IF(ISBLANK(H25),"",VLOOKUP(H25,'WBT by Category'!$B$2:$H$38,7,FALSE))</f>
        <v/>
      </c>
      <c r="L25" s="134"/>
      <c r="M25" s="127"/>
      <c r="N25" s="127"/>
      <c r="O25" s="128" t="str">
        <f t="shared" si="1"/>
        <v/>
      </c>
      <c r="P25" s="127"/>
      <c r="Q25" s="127"/>
      <c r="R25" s="128" t="str">
        <f t="shared" si="2"/>
        <v/>
      </c>
      <c r="S25" s="129"/>
      <c r="T25" s="129"/>
      <c r="U25" s="128" t="str">
        <f t="shared" si="3"/>
        <v/>
      </c>
      <c r="V25" s="128" t="str">
        <f t="shared" si="4"/>
        <v/>
      </c>
      <c r="W25" s="130" t="str">
        <f t="shared" si="5"/>
        <v/>
      </c>
      <c r="X25" s="131" t="str">
        <f t="shared" si="6"/>
        <v/>
      </c>
      <c r="Y25" s="132" t="str">
        <f t="shared" si="7"/>
        <v/>
      </c>
      <c r="Z25" s="96" t="e">
        <f t="shared" si="8"/>
        <v>#VALUE!</v>
      </c>
      <c r="AA25" s="6"/>
      <c r="AB25" s="6"/>
      <c r="AC25" s="6"/>
    </row>
    <row r="26" spans="1:29" s="7" customFormat="1" ht="20.25" customHeight="1">
      <c r="A26" s="136"/>
      <c r="B26" s="134"/>
      <c r="C26" s="123"/>
      <c r="D26" s="123"/>
      <c r="E26" s="121"/>
      <c r="F26" s="122"/>
      <c r="G26" s="121"/>
      <c r="H26" s="122"/>
      <c r="I26" s="126" t="str">
        <f t="shared" si="0"/>
        <v/>
      </c>
      <c r="J26" s="120"/>
      <c r="K26" s="157" t="str">
        <f>IF(ISBLANK(H26),"",VLOOKUP(H26,'WBT by Category'!$B$2:$H$38,7,FALSE))</f>
        <v/>
      </c>
      <c r="L26" s="134"/>
      <c r="M26" s="127"/>
      <c r="N26" s="127"/>
      <c r="O26" s="128" t="str">
        <f t="shared" si="1"/>
        <v/>
      </c>
      <c r="P26" s="127"/>
      <c r="Q26" s="127"/>
      <c r="R26" s="128" t="str">
        <f t="shared" si="2"/>
        <v/>
      </c>
      <c r="S26" s="129"/>
      <c r="T26" s="129"/>
      <c r="U26" s="128" t="str">
        <f t="shared" si="3"/>
        <v/>
      </c>
      <c r="V26" s="128" t="str">
        <f t="shared" si="4"/>
        <v/>
      </c>
      <c r="W26" s="130" t="str">
        <f t="shared" si="5"/>
        <v/>
      </c>
      <c r="X26" s="131" t="str">
        <f t="shared" si="6"/>
        <v/>
      </c>
      <c r="Y26" s="132" t="str">
        <f t="shared" si="7"/>
        <v/>
      </c>
      <c r="Z26" s="96" t="e">
        <f t="shared" si="8"/>
        <v>#VALUE!</v>
      </c>
      <c r="AA26" s="6"/>
      <c r="AB26" s="6"/>
      <c r="AC26" s="6"/>
    </row>
    <row r="27" spans="1:29" s="7" customFormat="1" ht="20.25" customHeight="1">
      <c r="A27" s="136"/>
      <c r="B27" s="134"/>
      <c r="C27" s="123"/>
      <c r="D27" s="123"/>
      <c r="E27" s="121"/>
      <c r="F27" s="122"/>
      <c r="G27" s="121"/>
      <c r="H27" s="122"/>
      <c r="I27" s="126" t="str">
        <f t="shared" si="0"/>
        <v/>
      </c>
      <c r="J27" s="120"/>
      <c r="K27" s="157" t="str">
        <f>IF(ISBLANK(H27),"",VLOOKUP(H27,'WBT by Category'!$B$2:$H$38,7,FALSE))</f>
        <v/>
      </c>
      <c r="L27" s="134"/>
      <c r="M27" s="127"/>
      <c r="N27" s="127"/>
      <c r="O27" s="128" t="str">
        <f t="shared" si="1"/>
        <v/>
      </c>
      <c r="P27" s="127"/>
      <c r="Q27" s="127"/>
      <c r="R27" s="128" t="str">
        <f t="shared" si="2"/>
        <v/>
      </c>
      <c r="S27" s="129"/>
      <c r="T27" s="129"/>
      <c r="U27" s="128" t="str">
        <f t="shared" si="3"/>
        <v/>
      </c>
      <c r="V27" s="128" t="str">
        <f t="shared" si="4"/>
        <v/>
      </c>
      <c r="W27" s="130" t="str">
        <f t="shared" si="5"/>
        <v/>
      </c>
      <c r="X27" s="131" t="str">
        <f t="shared" si="6"/>
        <v/>
      </c>
      <c r="Y27" s="132" t="str">
        <f t="shared" si="7"/>
        <v/>
      </c>
      <c r="Z27" s="96" t="e">
        <f t="shared" si="8"/>
        <v>#VALUE!</v>
      </c>
      <c r="AA27" s="6"/>
      <c r="AB27" s="6"/>
      <c r="AC27" s="6"/>
    </row>
    <row r="28" spans="1:29" s="7" customFormat="1" ht="20.25" customHeight="1">
      <c r="A28" s="136"/>
      <c r="B28" s="134"/>
      <c r="C28" s="123"/>
      <c r="D28" s="123"/>
      <c r="E28" s="121"/>
      <c r="F28" s="122"/>
      <c r="G28" s="121"/>
      <c r="H28" s="122"/>
      <c r="I28" s="126" t="str">
        <f t="shared" si="0"/>
        <v/>
      </c>
      <c r="J28" s="120"/>
      <c r="K28" s="157" t="str">
        <f>IF(ISBLANK(H28),"",VLOOKUP(H28,'WBT by Category'!$B$2:$H$38,7,FALSE))</f>
        <v/>
      </c>
      <c r="L28" s="134"/>
      <c r="M28" s="127"/>
      <c r="N28" s="127"/>
      <c r="O28" s="128" t="str">
        <f t="shared" si="1"/>
        <v/>
      </c>
      <c r="P28" s="127"/>
      <c r="Q28" s="127"/>
      <c r="R28" s="128" t="str">
        <f t="shared" si="2"/>
        <v/>
      </c>
      <c r="S28" s="129"/>
      <c r="T28" s="129"/>
      <c r="U28" s="128" t="str">
        <f t="shared" si="3"/>
        <v/>
      </c>
      <c r="V28" s="128" t="str">
        <f t="shared" si="4"/>
        <v/>
      </c>
      <c r="W28" s="130" t="str">
        <f t="shared" si="5"/>
        <v/>
      </c>
      <c r="X28" s="131" t="str">
        <f t="shared" si="6"/>
        <v/>
      </c>
      <c r="Y28" s="132" t="str">
        <f t="shared" si="7"/>
        <v/>
      </c>
      <c r="Z28" s="96" t="e">
        <f t="shared" si="8"/>
        <v>#VALUE!</v>
      </c>
      <c r="AA28" s="6"/>
      <c r="AB28" s="6"/>
      <c r="AC28" s="6"/>
    </row>
    <row r="29" spans="1:29" s="8" customFormat="1" ht="20.25" customHeight="1">
      <c r="A29" s="136"/>
      <c r="B29" s="134"/>
      <c r="C29" s="123"/>
      <c r="D29" s="123"/>
      <c r="E29" s="121"/>
      <c r="F29" s="122"/>
      <c r="G29" s="121"/>
      <c r="H29" s="122"/>
      <c r="I29" s="126" t="str">
        <f t="shared" si="0"/>
        <v/>
      </c>
      <c r="J29" s="120"/>
      <c r="K29" s="157" t="str">
        <f>IF(ISBLANK(H29),"",VLOOKUP(H29,'WBT by Category'!$B$2:$H$38,7,FALSE))</f>
        <v/>
      </c>
      <c r="L29" s="134"/>
      <c r="M29" s="127"/>
      <c r="N29" s="127"/>
      <c r="O29" s="128" t="str">
        <f t="shared" si="1"/>
        <v/>
      </c>
      <c r="P29" s="127"/>
      <c r="Q29" s="127"/>
      <c r="R29" s="128" t="str">
        <f t="shared" si="2"/>
        <v/>
      </c>
      <c r="S29" s="129"/>
      <c r="T29" s="129"/>
      <c r="U29" s="128" t="str">
        <f t="shared" si="3"/>
        <v/>
      </c>
      <c r="V29" s="128" t="str">
        <f t="shared" si="4"/>
        <v/>
      </c>
      <c r="W29" s="130" t="str">
        <f t="shared" si="5"/>
        <v/>
      </c>
      <c r="X29" s="131" t="str">
        <f t="shared" si="6"/>
        <v/>
      </c>
      <c r="Y29" s="132" t="str">
        <f t="shared" si="7"/>
        <v/>
      </c>
      <c r="Z29" s="96" t="e">
        <f t="shared" si="8"/>
        <v>#VALUE!</v>
      </c>
      <c r="AA29" s="2"/>
      <c r="AB29" s="2"/>
      <c r="AC29" s="2"/>
    </row>
    <row r="30" spans="1:29" s="8" customFormat="1" ht="20.25" customHeight="1">
      <c r="A30" s="136"/>
      <c r="B30" s="134"/>
      <c r="C30" s="123"/>
      <c r="D30" s="123"/>
      <c r="E30" s="121"/>
      <c r="F30" s="122"/>
      <c r="G30" s="121"/>
      <c r="H30" s="122"/>
      <c r="I30" s="126" t="str">
        <f t="shared" si="0"/>
        <v/>
      </c>
      <c r="J30" s="120"/>
      <c r="K30" s="157" t="str">
        <f>IF(ISBLANK(H30),"",VLOOKUP(H30,'WBT by Category'!$B$2:$H$38,7,FALSE))</f>
        <v/>
      </c>
      <c r="L30" s="134"/>
      <c r="M30" s="127"/>
      <c r="N30" s="127"/>
      <c r="O30" s="128" t="str">
        <f t="shared" si="1"/>
        <v/>
      </c>
      <c r="P30" s="127"/>
      <c r="Q30" s="127"/>
      <c r="R30" s="128" t="str">
        <f t="shared" si="2"/>
        <v/>
      </c>
      <c r="S30" s="129"/>
      <c r="T30" s="129"/>
      <c r="U30" s="128" t="str">
        <f t="shared" si="3"/>
        <v/>
      </c>
      <c r="V30" s="128" t="str">
        <f t="shared" si="4"/>
        <v/>
      </c>
      <c r="W30" s="130" t="str">
        <f t="shared" si="5"/>
        <v/>
      </c>
      <c r="X30" s="131" t="str">
        <f t="shared" si="6"/>
        <v/>
      </c>
      <c r="Y30" s="132" t="str">
        <f t="shared" si="7"/>
        <v/>
      </c>
      <c r="Z30" s="96" t="e">
        <f t="shared" si="8"/>
        <v>#VALUE!</v>
      </c>
      <c r="AA30" s="2"/>
      <c r="AB30" s="2"/>
      <c r="AC30" s="2"/>
    </row>
    <row r="31" spans="1:29" s="8" customFormat="1" ht="20.25" customHeight="1">
      <c r="A31" s="136"/>
      <c r="B31" s="134"/>
      <c r="C31" s="123"/>
      <c r="D31" s="123"/>
      <c r="E31" s="121"/>
      <c r="F31" s="122"/>
      <c r="G31" s="121"/>
      <c r="H31" s="122"/>
      <c r="I31" s="126" t="str">
        <f t="shared" si="0"/>
        <v/>
      </c>
      <c r="J31" s="120"/>
      <c r="K31" s="157" t="str">
        <f>IF(ISBLANK(H31),"",VLOOKUP(H31,'WBT by Category'!$B$2:$H$38,7,FALSE))</f>
        <v/>
      </c>
      <c r="L31" s="134"/>
      <c r="M31" s="127"/>
      <c r="N31" s="127"/>
      <c r="O31" s="128" t="str">
        <f t="shared" si="1"/>
        <v/>
      </c>
      <c r="P31" s="127"/>
      <c r="Q31" s="127"/>
      <c r="R31" s="128" t="str">
        <f t="shared" si="2"/>
        <v/>
      </c>
      <c r="S31" s="129"/>
      <c r="T31" s="129"/>
      <c r="U31" s="128" t="str">
        <f t="shared" si="3"/>
        <v/>
      </c>
      <c r="V31" s="128" t="str">
        <f t="shared" si="4"/>
        <v/>
      </c>
      <c r="W31" s="130" t="str">
        <f t="shared" si="5"/>
        <v/>
      </c>
      <c r="X31" s="131" t="str">
        <f t="shared" si="6"/>
        <v/>
      </c>
      <c r="Y31" s="132" t="str">
        <f t="shared" si="7"/>
        <v/>
      </c>
      <c r="Z31" s="96" t="e">
        <f t="shared" si="8"/>
        <v>#VALUE!</v>
      </c>
      <c r="AA31" s="2"/>
      <c r="AB31" s="2"/>
      <c r="AC31" s="2"/>
    </row>
    <row r="32" spans="1:29" s="7" customFormat="1" ht="20.25" customHeight="1">
      <c r="A32" s="136"/>
      <c r="B32" s="134"/>
      <c r="C32" s="123"/>
      <c r="D32" s="123"/>
      <c r="E32" s="121"/>
      <c r="F32" s="122"/>
      <c r="G32" s="121"/>
      <c r="H32" s="122"/>
      <c r="I32" s="126" t="str">
        <f t="shared" si="0"/>
        <v/>
      </c>
      <c r="J32" s="120"/>
      <c r="K32" s="157" t="str">
        <f>IF(ISBLANK(H32),"",VLOOKUP(H32,'WBT by Category'!$B$2:$H$38,7,FALSE))</f>
        <v/>
      </c>
      <c r="L32" s="134"/>
      <c r="M32" s="127"/>
      <c r="N32" s="127"/>
      <c r="O32" s="128" t="str">
        <f t="shared" si="1"/>
        <v/>
      </c>
      <c r="P32" s="127"/>
      <c r="Q32" s="127"/>
      <c r="R32" s="128" t="str">
        <f t="shared" si="2"/>
        <v/>
      </c>
      <c r="S32" s="129"/>
      <c r="T32" s="129"/>
      <c r="U32" s="128" t="str">
        <f t="shared" si="3"/>
        <v/>
      </c>
      <c r="V32" s="128" t="str">
        <f t="shared" si="4"/>
        <v/>
      </c>
      <c r="W32" s="130" t="str">
        <f t="shared" si="5"/>
        <v/>
      </c>
      <c r="X32" s="131" t="str">
        <f t="shared" si="6"/>
        <v/>
      </c>
      <c r="Y32" s="132" t="str">
        <f t="shared" si="7"/>
        <v/>
      </c>
      <c r="Z32" s="96" t="e">
        <f t="shared" si="8"/>
        <v>#VALUE!</v>
      </c>
      <c r="AA32" s="6"/>
      <c r="AB32" s="6"/>
      <c r="AC32" s="6"/>
    </row>
    <row r="33" spans="1:29" s="7" customFormat="1" ht="20.25" customHeight="1">
      <c r="A33" s="136"/>
      <c r="B33" s="134"/>
      <c r="C33" s="123"/>
      <c r="D33" s="123"/>
      <c r="E33" s="121"/>
      <c r="F33" s="122"/>
      <c r="G33" s="121"/>
      <c r="H33" s="122"/>
      <c r="I33" s="126" t="str">
        <f t="shared" si="0"/>
        <v/>
      </c>
      <c r="J33" s="120"/>
      <c r="K33" s="157" t="str">
        <f>IF(ISBLANK(H33),"",VLOOKUP(H33,'WBT by Category'!$B$2:$H$38,7,FALSE))</f>
        <v/>
      </c>
      <c r="L33" s="134"/>
      <c r="M33" s="127"/>
      <c r="N33" s="127"/>
      <c r="O33" s="128" t="str">
        <f t="shared" si="1"/>
        <v/>
      </c>
      <c r="P33" s="127"/>
      <c r="Q33" s="127"/>
      <c r="R33" s="128" t="str">
        <f t="shared" si="2"/>
        <v/>
      </c>
      <c r="S33" s="129"/>
      <c r="T33" s="129"/>
      <c r="U33" s="128" t="str">
        <f t="shared" si="3"/>
        <v/>
      </c>
      <c r="V33" s="128" t="str">
        <f t="shared" si="4"/>
        <v/>
      </c>
      <c r="W33" s="130" t="str">
        <f t="shared" si="5"/>
        <v/>
      </c>
      <c r="X33" s="131" t="str">
        <f t="shared" si="6"/>
        <v/>
      </c>
      <c r="Y33" s="132" t="str">
        <f t="shared" si="7"/>
        <v/>
      </c>
      <c r="Z33" s="96" t="e">
        <f t="shared" si="8"/>
        <v>#VALUE!</v>
      </c>
      <c r="AA33" s="6"/>
      <c r="AB33" s="6"/>
      <c r="AC33" s="6"/>
    </row>
    <row r="34" spans="1:29" s="7" customFormat="1" ht="20.25" customHeight="1">
      <c r="A34" s="136"/>
      <c r="B34" s="134"/>
      <c r="C34" s="123"/>
      <c r="D34" s="123"/>
      <c r="E34" s="121"/>
      <c r="F34" s="122"/>
      <c r="G34" s="121"/>
      <c r="H34" s="122"/>
      <c r="I34" s="126" t="str">
        <f t="shared" si="0"/>
        <v/>
      </c>
      <c r="J34" s="122"/>
      <c r="K34" s="157" t="str">
        <f>IF(ISBLANK(H34),"",VLOOKUP(H34,'WBT by Category'!$B$2:$H$38,7,FALSE))</f>
        <v/>
      </c>
      <c r="L34" s="134"/>
      <c r="M34" s="127"/>
      <c r="N34" s="127"/>
      <c r="O34" s="128" t="str">
        <f t="shared" si="1"/>
        <v/>
      </c>
      <c r="P34" s="127"/>
      <c r="Q34" s="127"/>
      <c r="R34" s="128" t="str">
        <f t="shared" si="2"/>
        <v/>
      </c>
      <c r="S34" s="129"/>
      <c r="T34" s="129"/>
      <c r="U34" s="128" t="str">
        <f t="shared" si="3"/>
        <v/>
      </c>
      <c r="V34" s="128" t="str">
        <f t="shared" si="4"/>
        <v/>
      </c>
      <c r="W34" s="130" t="str">
        <f t="shared" si="5"/>
        <v/>
      </c>
      <c r="X34" s="131" t="str">
        <f t="shared" si="6"/>
        <v/>
      </c>
      <c r="Y34" s="132" t="str">
        <f t="shared" si="7"/>
        <v/>
      </c>
      <c r="Z34" s="96" t="e">
        <f t="shared" si="8"/>
        <v>#VALUE!</v>
      </c>
      <c r="AA34" s="6"/>
      <c r="AB34" s="6"/>
      <c r="AC34" s="6"/>
    </row>
    <row r="35" spans="1:29" s="7" customFormat="1" ht="20.25" customHeight="1">
      <c r="A35" s="136"/>
      <c r="B35" s="134"/>
      <c r="C35" s="123"/>
      <c r="D35" s="123"/>
      <c r="E35" s="121"/>
      <c r="F35" s="122"/>
      <c r="G35" s="121"/>
      <c r="H35" s="122"/>
      <c r="I35" s="126" t="str">
        <f t="shared" si="0"/>
        <v/>
      </c>
      <c r="J35" s="120"/>
      <c r="K35" s="157" t="str">
        <f>IF(ISBLANK(H35),"",VLOOKUP(H35,'WBT by Category'!$B$2:$H$38,7,FALSE))</f>
        <v/>
      </c>
      <c r="L35" s="134"/>
      <c r="M35" s="127"/>
      <c r="N35" s="127"/>
      <c r="O35" s="128" t="str">
        <f t="shared" si="1"/>
        <v/>
      </c>
      <c r="P35" s="127"/>
      <c r="Q35" s="127"/>
      <c r="R35" s="128" t="str">
        <f t="shared" si="2"/>
        <v/>
      </c>
      <c r="S35" s="129"/>
      <c r="T35" s="129"/>
      <c r="U35" s="128" t="str">
        <f t="shared" si="3"/>
        <v/>
      </c>
      <c r="V35" s="128" t="str">
        <f t="shared" si="4"/>
        <v/>
      </c>
      <c r="W35" s="130" t="str">
        <f t="shared" si="5"/>
        <v/>
      </c>
      <c r="X35" s="131" t="str">
        <f t="shared" si="6"/>
        <v/>
      </c>
      <c r="Y35" s="132" t="str">
        <f t="shared" si="7"/>
        <v/>
      </c>
      <c r="Z35" s="96" t="e">
        <f t="shared" si="8"/>
        <v>#VALUE!</v>
      </c>
      <c r="AA35" s="6"/>
      <c r="AB35" s="6"/>
      <c r="AC35" s="6"/>
    </row>
    <row r="36" spans="1:29" s="7" customFormat="1" ht="20.25" customHeight="1">
      <c r="A36" s="136"/>
      <c r="B36" s="134"/>
      <c r="C36" s="123"/>
      <c r="D36" s="123"/>
      <c r="E36" s="121"/>
      <c r="F36" s="122"/>
      <c r="G36" s="121"/>
      <c r="H36" s="122"/>
      <c r="I36" s="126" t="str">
        <f t="shared" si="0"/>
        <v/>
      </c>
      <c r="J36" s="120"/>
      <c r="K36" s="157" t="str">
        <f>IF(ISBLANK(H36),"",VLOOKUP(H36,'WBT by Category'!$B$2:$H$38,7,FALSE))</f>
        <v/>
      </c>
      <c r="L36" s="134"/>
      <c r="M36" s="127"/>
      <c r="N36" s="127"/>
      <c r="O36" s="128" t="str">
        <f t="shared" si="1"/>
        <v/>
      </c>
      <c r="P36" s="127"/>
      <c r="Q36" s="127"/>
      <c r="R36" s="128" t="str">
        <f t="shared" si="2"/>
        <v/>
      </c>
      <c r="S36" s="129"/>
      <c r="T36" s="129"/>
      <c r="U36" s="128" t="str">
        <f t="shared" si="3"/>
        <v/>
      </c>
      <c r="V36" s="128" t="str">
        <f t="shared" si="4"/>
        <v/>
      </c>
      <c r="W36" s="130" t="str">
        <f t="shared" si="5"/>
        <v/>
      </c>
      <c r="X36" s="131" t="str">
        <f t="shared" si="6"/>
        <v/>
      </c>
      <c r="Y36" s="132" t="str">
        <f t="shared" si="7"/>
        <v/>
      </c>
      <c r="Z36" s="96" t="e">
        <f t="shared" si="8"/>
        <v>#VALUE!</v>
      </c>
      <c r="AA36" s="6"/>
      <c r="AB36" s="6"/>
      <c r="AC36" s="6"/>
    </row>
    <row r="37" spans="1:29" s="7" customFormat="1" ht="20.25" customHeight="1">
      <c r="A37" s="136"/>
      <c r="B37" s="134"/>
      <c r="C37" s="123"/>
      <c r="D37" s="123"/>
      <c r="E37" s="121"/>
      <c r="F37" s="122"/>
      <c r="G37" s="121"/>
      <c r="H37" s="122"/>
      <c r="I37" s="126" t="str">
        <f t="shared" si="0"/>
        <v/>
      </c>
      <c r="J37" s="120"/>
      <c r="K37" s="157" t="str">
        <f>IF(ISBLANK(H37),"",VLOOKUP(H37,'WBT by Category'!$B$2:$H$38,7,FALSE))</f>
        <v/>
      </c>
      <c r="L37" s="134"/>
      <c r="M37" s="127"/>
      <c r="N37" s="127"/>
      <c r="O37" s="128" t="str">
        <f t="shared" si="1"/>
        <v/>
      </c>
      <c r="P37" s="127"/>
      <c r="Q37" s="127"/>
      <c r="R37" s="128" t="str">
        <f t="shared" si="2"/>
        <v/>
      </c>
      <c r="S37" s="129"/>
      <c r="T37" s="129"/>
      <c r="U37" s="128" t="str">
        <f t="shared" si="3"/>
        <v/>
      </c>
      <c r="V37" s="128" t="str">
        <f t="shared" si="4"/>
        <v/>
      </c>
      <c r="W37" s="130" t="str">
        <f t="shared" si="5"/>
        <v/>
      </c>
      <c r="X37" s="131" t="str">
        <f t="shared" si="6"/>
        <v/>
      </c>
      <c r="Y37" s="132" t="str">
        <f t="shared" si="7"/>
        <v/>
      </c>
      <c r="Z37" s="96" t="e">
        <f t="shared" si="8"/>
        <v>#VALUE!</v>
      </c>
      <c r="AA37" s="6"/>
      <c r="AB37" s="6"/>
      <c r="AC37" s="6"/>
    </row>
    <row r="38" spans="1:29" s="8" customFormat="1" ht="20.25" customHeight="1">
      <c r="A38" s="92"/>
      <c r="B38" s="78"/>
      <c r="C38" s="79"/>
      <c r="D38" s="79"/>
      <c r="E38" s="80"/>
      <c r="F38" s="81"/>
      <c r="G38" s="121"/>
      <c r="H38" s="122"/>
      <c r="I38" s="119" t="str">
        <f t="shared" si="0"/>
        <v/>
      </c>
      <c r="J38" s="82"/>
      <c r="K38" s="157" t="str">
        <f>IF(ISBLANK(H38),"",VLOOKUP(H38,'WBT by Category'!$B$2:$H$38,7,FALSE))</f>
        <v/>
      </c>
      <c r="L38" s="83"/>
      <c r="M38" s="84"/>
      <c r="N38" s="84"/>
      <c r="O38" s="85" t="str">
        <f t="shared" si="1"/>
        <v/>
      </c>
      <c r="P38" s="84"/>
      <c r="Q38" s="84"/>
      <c r="R38" s="85" t="str">
        <f t="shared" si="2"/>
        <v/>
      </c>
      <c r="S38" s="86"/>
      <c r="T38" s="86"/>
      <c r="U38" s="85" t="str">
        <f t="shared" si="3"/>
        <v/>
      </c>
      <c r="V38" s="85" t="str">
        <f t="shared" si="4"/>
        <v/>
      </c>
      <c r="W38" s="87" t="str">
        <f t="shared" si="5"/>
        <v/>
      </c>
      <c r="X38" s="88" t="str">
        <f t="shared" si="6"/>
        <v/>
      </c>
      <c r="Y38" s="89" t="str">
        <f t="shared" si="7"/>
        <v/>
      </c>
      <c r="Z38" s="96" t="e">
        <f t="shared" si="8"/>
        <v>#VALUE!</v>
      </c>
      <c r="AA38" s="2"/>
      <c r="AB38" s="2"/>
      <c r="AC38" s="2"/>
    </row>
    <row r="39" spans="1:29" s="8" customFormat="1" ht="20.25" customHeight="1">
      <c r="A39" s="92"/>
      <c r="B39" s="78"/>
      <c r="C39" s="79"/>
      <c r="D39" s="79"/>
      <c r="E39" s="80"/>
      <c r="F39" s="81"/>
      <c r="G39" s="121"/>
      <c r="H39" s="122"/>
      <c r="I39" s="119" t="str">
        <f t="shared" si="0"/>
        <v/>
      </c>
      <c r="J39" s="82"/>
      <c r="K39" s="157" t="str">
        <f>IF(ISBLANK(H39),"",VLOOKUP(H39,'WBT by Category'!$B$2:$H$38,7,FALSE))</f>
        <v/>
      </c>
      <c r="L39" s="83"/>
      <c r="M39" s="84"/>
      <c r="N39" s="84"/>
      <c r="O39" s="85" t="str">
        <f t="shared" si="1"/>
        <v/>
      </c>
      <c r="P39" s="84"/>
      <c r="Q39" s="84"/>
      <c r="R39" s="85" t="str">
        <f t="shared" si="2"/>
        <v/>
      </c>
      <c r="S39" s="86"/>
      <c r="T39" s="86"/>
      <c r="U39" s="85" t="str">
        <f t="shared" si="3"/>
        <v/>
      </c>
      <c r="V39" s="85" t="str">
        <f t="shared" si="4"/>
        <v/>
      </c>
      <c r="W39" s="87" t="str">
        <f t="shared" si="5"/>
        <v/>
      </c>
      <c r="X39" s="88" t="str">
        <f t="shared" si="6"/>
        <v/>
      </c>
      <c r="Y39" s="89" t="str">
        <f t="shared" si="7"/>
        <v/>
      </c>
      <c r="Z39" s="96" t="e">
        <f t="shared" si="8"/>
        <v>#VALUE!</v>
      </c>
      <c r="AA39" s="2"/>
      <c r="AB39" s="2"/>
      <c r="AC39" s="2"/>
    </row>
    <row r="40" spans="1:29" s="8" customFormat="1" ht="20.25" customHeight="1">
      <c r="A40" s="92"/>
      <c r="B40" s="78"/>
      <c r="C40" s="79"/>
      <c r="D40" s="79"/>
      <c r="E40" s="80"/>
      <c r="F40" s="81"/>
      <c r="G40" s="121"/>
      <c r="H40" s="122"/>
      <c r="I40" s="119" t="str">
        <f t="shared" si="0"/>
        <v/>
      </c>
      <c r="J40" s="82"/>
      <c r="K40" s="157" t="str">
        <f>IF(ISBLANK(H40),"",VLOOKUP(H40,'WBT by Category'!$B$2:$H$38,7,FALSE))</f>
        <v/>
      </c>
      <c r="L40" s="83"/>
      <c r="M40" s="84"/>
      <c r="N40" s="84"/>
      <c r="O40" s="85" t="str">
        <f t="shared" si="1"/>
        <v/>
      </c>
      <c r="P40" s="84"/>
      <c r="Q40" s="84"/>
      <c r="R40" s="85" t="str">
        <f t="shared" si="2"/>
        <v/>
      </c>
      <c r="S40" s="86"/>
      <c r="T40" s="86"/>
      <c r="U40" s="85" t="str">
        <f t="shared" si="3"/>
        <v/>
      </c>
      <c r="V40" s="85" t="str">
        <f t="shared" si="4"/>
        <v/>
      </c>
      <c r="W40" s="87" t="str">
        <f t="shared" si="5"/>
        <v/>
      </c>
      <c r="X40" s="88" t="str">
        <f t="shared" si="6"/>
        <v/>
      </c>
      <c r="Y40" s="89" t="str">
        <f t="shared" si="7"/>
        <v/>
      </c>
      <c r="Z40" s="96" t="e">
        <f t="shared" si="8"/>
        <v>#VALUE!</v>
      </c>
      <c r="AA40" s="2"/>
      <c r="AB40" s="2"/>
      <c r="AC40" s="2"/>
    </row>
    <row r="41" spans="1:29" s="8" customFormat="1" ht="20.25" customHeight="1">
      <c r="A41" s="92"/>
      <c r="B41" s="78"/>
      <c r="C41" s="79"/>
      <c r="D41" s="79"/>
      <c r="E41" s="80"/>
      <c r="F41" s="81"/>
      <c r="G41" s="121"/>
      <c r="H41" s="122"/>
      <c r="I41" s="119" t="str">
        <f t="shared" si="0"/>
        <v/>
      </c>
      <c r="J41" s="82"/>
      <c r="K41" s="157" t="str">
        <f>IF(ISBLANK(H41),"",VLOOKUP(H41,'WBT by Category'!$B$2:$H$38,7,FALSE))</f>
        <v/>
      </c>
      <c r="L41" s="83"/>
      <c r="M41" s="84"/>
      <c r="N41" s="84"/>
      <c r="O41" s="85" t="str">
        <f t="shared" si="1"/>
        <v/>
      </c>
      <c r="P41" s="84"/>
      <c r="Q41" s="84"/>
      <c r="R41" s="85" t="str">
        <f t="shared" si="2"/>
        <v/>
      </c>
      <c r="S41" s="86"/>
      <c r="T41" s="86"/>
      <c r="U41" s="85" t="str">
        <f t="shared" si="3"/>
        <v/>
      </c>
      <c r="V41" s="85" t="str">
        <f t="shared" si="4"/>
        <v/>
      </c>
      <c r="W41" s="87" t="str">
        <f t="shared" si="5"/>
        <v/>
      </c>
      <c r="X41" s="88" t="str">
        <f t="shared" si="6"/>
        <v/>
      </c>
      <c r="Y41" s="89" t="str">
        <f t="shared" si="7"/>
        <v/>
      </c>
      <c r="Z41" s="96" t="e">
        <f t="shared" si="8"/>
        <v>#VALUE!</v>
      </c>
      <c r="AA41" s="2"/>
      <c r="AB41" s="2"/>
      <c r="AC41" s="2"/>
    </row>
    <row r="42" spans="1:29" s="8" customFormat="1" ht="20.25" customHeight="1">
      <c r="A42" s="92"/>
      <c r="B42" s="78"/>
      <c r="C42" s="91"/>
      <c r="D42" s="79"/>
      <c r="E42" s="80"/>
      <c r="F42" s="81"/>
      <c r="G42" s="121"/>
      <c r="H42" s="122"/>
      <c r="I42" s="119" t="str">
        <f t="shared" si="0"/>
        <v/>
      </c>
      <c r="J42" s="82"/>
      <c r="K42" s="157" t="str">
        <f>IF(ISBLANK(H42),"",VLOOKUP(H42,'WBT by Category'!$B$2:$H$38,7,FALSE))</f>
        <v/>
      </c>
      <c r="L42" s="83"/>
      <c r="M42" s="84"/>
      <c r="N42" s="84"/>
      <c r="O42" s="85" t="str">
        <f t="shared" si="1"/>
        <v/>
      </c>
      <c r="P42" s="84"/>
      <c r="Q42" s="84"/>
      <c r="R42" s="85" t="str">
        <f t="shared" si="2"/>
        <v/>
      </c>
      <c r="S42" s="86"/>
      <c r="T42" s="86"/>
      <c r="U42" s="85" t="str">
        <f t="shared" si="3"/>
        <v/>
      </c>
      <c r="V42" s="85" t="str">
        <f t="shared" si="4"/>
        <v/>
      </c>
      <c r="W42" s="87" t="str">
        <f t="shared" si="5"/>
        <v/>
      </c>
      <c r="X42" s="88" t="str">
        <f t="shared" si="6"/>
        <v/>
      </c>
      <c r="Y42" s="89" t="str">
        <f t="shared" si="7"/>
        <v/>
      </c>
      <c r="Z42" s="96" t="e">
        <f t="shared" si="8"/>
        <v>#VALUE!</v>
      </c>
      <c r="AA42" s="2"/>
      <c r="AB42" s="2"/>
      <c r="AC42" s="2"/>
    </row>
    <row r="43" spans="1:29" s="8" customFormat="1" ht="20.25" customHeight="1">
      <c r="A43" s="92"/>
      <c r="B43" s="78"/>
      <c r="C43" s="79"/>
      <c r="D43" s="79"/>
      <c r="E43" s="80"/>
      <c r="F43" s="81"/>
      <c r="G43" s="121"/>
      <c r="H43" s="122"/>
      <c r="I43" s="119" t="str">
        <f t="shared" si="0"/>
        <v/>
      </c>
      <c r="J43" s="82"/>
      <c r="K43" s="157" t="str">
        <f>IF(ISBLANK(H43),"",VLOOKUP(H43,'WBT by Category'!$B$2:$H$38,7,FALSE))</f>
        <v/>
      </c>
      <c r="L43" s="83"/>
      <c r="M43" s="84"/>
      <c r="N43" s="84"/>
      <c r="O43" s="85" t="str">
        <f t="shared" si="1"/>
        <v/>
      </c>
      <c r="P43" s="84"/>
      <c r="Q43" s="84"/>
      <c r="R43" s="85" t="str">
        <f t="shared" si="2"/>
        <v/>
      </c>
      <c r="S43" s="86"/>
      <c r="T43" s="86"/>
      <c r="U43" s="85" t="str">
        <f t="shared" si="3"/>
        <v/>
      </c>
      <c r="V43" s="85" t="str">
        <f t="shared" si="4"/>
        <v/>
      </c>
      <c r="W43" s="87" t="str">
        <f t="shared" si="5"/>
        <v/>
      </c>
      <c r="X43" s="88" t="str">
        <f t="shared" si="6"/>
        <v/>
      </c>
      <c r="Y43" s="89" t="str">
        <f t="shared" si="7"/>
        <v/>
      </c>
      <c r="Z43" s="96" t="e">
        <f t="shared" si="8"/>
        <v>#VALUE!</v>
      </c>
      <c r="AA43" s="2"/>
      <c r="AB43" s="2"/>
      <c r="AC43" s="2"/>
    </row>
    <row r="44" spans="1:29" s="8" customFormat="1" ht="20.25" customHeight="1">
      <c r="A44" s="92"/>
      <c r="B44" s="78"/>
      <c r="C44" s="79"/>
      <c r="D44" s="79"/>
      <c r="E44" s="80"/>
      <c r="F44" s="81"/>
      <c r="G44" s="121"/>
      <c r="H44" s="122"/>
      <c r="I44" s="119" t="str">
        <f t="shared" si="0"/>
        <v/>
      </c>
      <c r="J44" s="82"/>
      <c r="K44" s="157" t="str">
        <f>IF(ISBLANK(H44),"",VLOOKUP(H44,'WBT by Category'!$B$2:$H$38,7,FALSE))</f>
        <v/>
      </c>
      <c r="L44" s="83"/>
      <c r="M44" s="84"/>
      <c r="N44" s="84"/>
      <c r="O44" s="85" t="str">
        <f t="shared" si="1"/>
        <v/>
      </c>
      <c r="P44" s="84"/>
      <c r="Q44" s="84"/>
      <c r="R44" s="85" t="str">
        <f t="shared" si="2"/>
        <v/>
      </c>
      <c r="S44" s="86"/>
      <c r="T44" s="86"/>
      <c r="U44" s="85" t="str">
        <f t="shared" si="3"/>
        <v/>
      </c>
      <c r="V44" s="85" t="str">
        <f t="shared" si="4"/>
        <v/>
      </c>
      <c r="W44" s="87" t="str">
        <f t="shared" si="5"/>
        <v/>
      </c>
      <c r="X44" s="88" t="str">
        <f t="shared" si="6"/>
        <v/>
      </c>
      <c r="Y44" s="89" t="str">
        <f t="shared" si="7"/>
        <v/>
      </c>
      <c r="Z44" s="96" t="e">
        <f t="shared" si="8"/>
        <v>#VALUE!</v>
      </c>
      <c r="AA44" s="2"/>
      <c r="AB44" s="2"/>
      <c r="AC44" s="2"/>
    </row>
    <row r="45" spans="1:29" s="8" customFormat="1" ht="20.25" customHeight="1">
      <c r="A45" s="92"/>
      <c r="B45" s="78"/>
      <c r="C45" s="91"/>
      <c r="D45" s="79"/>
      <c r="E45" s="80"/>
      <c r="F45" s="81"/>
      <c r="G45" s="121"/>
      <c r="H45" s="122"/>
      <c r="I45" s="119" t="str">
        <f t="shared" si="0"/>
        <v/>
      </c>
      <c r="J45" s="82"/>
      <c r="K45" s="157" t="str">
        <f>IF(ISBLANK(H45),"",VLOOKUP(H45,'WBT by Category'!$B$2:$H$38,7,FALSE))</f>
        <v/>
      </c>
      <c r="L45" s="83"/>
      <c r="M45" s="84"/>
      <c r="N45" s="84"/>
      <c r="O45" s="85" t="str">
        <f t="shared" si="1"/>
        <v/>
      </c>
      <c r="P45" s="84"/>
      <c r="Q45" s="84"/>
      <c r="R45" s="85" t="str">
        <f t="shared" si="2"/>
        <v/>
      </c>
      <c r="S45" s="86"/>
      <c r="T45" s="86"/>
      <c r="U45" s="85" t="str">
        <f t="shared" si="3"/>
        <v/>
      </c>
      <c r="V45" s="85" t="str">
        <f t="shared" si="4"/>
        <v/>
      </c>
      <c r="W45" s="87" t="str">
        <f t="shared" si="5"/>
        <v/>
      </c>
      <c r="X45" s="88" t="str">
        <f t="shared" si="6"/>
        <v/>
      </c>
      <c r="Y45" s="89" t="str">
        <f t="shared" si="7"/>
        <v/>
      </c>
      <c r="Z45" s="96" t="e">
        <f t="shared" si="8"/>
        <v>#VALUE!</v>
      </c>
      <c r="AA45" s="2"/>
      <c r="AB45" s="2"/>
      <c r="AC45" s="2"/>
    </row>
    <row r="46" spans="1:29" s="7" customFormat="1" ht="20.25" customHeight="1">
      <c r="A46" s="92"/>
      <c r="B46" s="78"/>
      <c r="C46" s="91"/>
      <c r="D46" s="79"/>
      <c r="E46" s="80"/>
      <c r="F46" s="81"/>
      <c r="G46" s="121"/>
      <c r="H46" s="122"/>
      <c r="I46" s="119" t="str">
        <f t="shared" si="0"/>
        <v/>
      </c>
      <c r="J46" s="82"/>
      <c r="K46" s="157" t="str">
        <f>IF(ISBLANK(H46),"",VLOOKUP(H46,'WBT by Category'!$B$2:$H$38,7,FALSE))</f>
        <v/>
      </c>
      <c r="L46" s="83"/>
      <c r="M46" s="84"/>
      <c r="N46" s="84"/>
      <c r="O46" s="85" t="str">
        <f t="shared" si="1"/>
        <v/>
      </c>
      <c r="P46" s="84"/>
      <c r="Q46" s="84"/>
      <c r="R46" s="85" t="str">
        <f t="shared" si="2"/>
        <v/>
      </c>
      <c r="S46" s="86"/>
      <c r="T46" s="86"/>
      <c r="U46" s="85" t="str">
        <f t="shared" si="3"/>
        <v/>
      </c>
      <c r="V46" s="85" t="str">
        <f t="shared" si="4"/>
        <v/>
      </c>
      <c r="W46" s="87" t="str">
        <f t="shared" si="5"/>
        <v/>
      </c>
      <c r="X46" s="88" t="str">
        <f t="shared" si="6"/>
        <v/>
      </c>
      <c r="Y46" s="89" t="str">
        <f t="shared" si="7"/>
        <v/>
      </c>
      <c r="Z46" s="96" t="e">
        <f t="shared" si="8"/>
        <v>#VALUE!</v>
      </c>
      <c r="AA46" s="6"/>
      <c r="AB46" s="6"/>
      <c r="AC46" s="6"/>
    </row>
    <row r="47" spans="1:29" s="7" customFormat="1" ht="20.25" customHeight="1">
      <c r="A47" s="92"/>
      <c r="B47" s="78"/>
      <c r="C47" s="79"/>
      <c r="D47" s="79"/>
      <c r="E47" s="80"/>
      <c r="F47" s="81"/>
      <c r="G47" s="121"/>
      <c r="H47" s="122"/>
      <c r="I47" s="119" t="str">
        <f t="shared" si="0"/>
        <v/>
      </c>
      <c r="J47" s="82"/>
      <c r="K47" s="157" t="str">
        <f>IF(ISBLANK(H47),"",VLOOKUP(H47,'WBT by Category'!$B$2:$H$38,7,FALSE))</f>
        <v/>
      </c>
      <c r="L47" s="83"/>
      <c r="M47" s="84"/>
      <c r="N47" s="84"/>
      <c r="O47" s="85" t="str">
        <f t="shared" si="1"/>
        <v/>
      </c>
      <c r="P47" s="84"/>
      <c r="Q47" s="84"/>
      <c r="R47" s="85" t="str">
        <f t="shared" si="2"/>
        <v/>
      </c>
      <c r="S47" s="86"/>
      <c r="T47" s="86"/>
      <c r="U47" s="85" t="str">
        <f t="shared" si="3"/>
        <v/>
      </c>
      <c r="V47" s="85" t="str">
        <f t="shared" si="4"/>
        <v/>
      </c>
      <c r="W47" s="87" t="str">
        <f t="shared" si="5"/>
        <v/>
      </c>
      <c r="X47" s="88" t="str">
        <f t="shared" si="6"/>
        <v/>
      </c>
      <c r="Y47" s="89" t="str">
        <f t="shared" si="7"/>
        <v/>
      </c>
      <c r="Z47" s="96" t="e">
        <f t="shared" si="8"/>
        <v>#VALUE!</v>
      </c>
      <c r="AA47" s="6"/>
      <c r="AB47" s="6"/>
      <c r="AC47" s="6"/>
    </row>
    <row r="48" spans="1:29" s="7" customFormat="1" ht="20.25" customHeight="1">
      <c r="A48" s="92"/>
      <c r="B48" s="78"/>
      <c r="C48" s="91"/>
      <c r="D48" s="79"/>
      <c r="E48" s="80"/>
      <c r="F48" s="81"/>
      <c r="G48" s="121"/>
      <c r="H48" s="122"/>
      <c r="I48" s="119" t="str">
        <f t="shared" si="0"/>
        <v/>
      </c>
      <c r="J48" s="82"/>
      <c r="K48" s="157" t="str">
        <f>IF(ISBLANK(H48),"",VLOOKUP(H48,'WBT by Category'!$B$2:$H$38,7,FALSE))</f>
        <v/>
      </c>
      <c r="L48" s="83"/>
      <c r="M48" s="84"/>
      <c r="N48" s="84"/>
      <c r="O48" s="85" t="str">
        <f t="shared" si="1"/>
        <v/>
      </c>
      <c r="P48" s="84"/>
      <c r="Q48" s="84"/>
      <c r="R48" s="85" t="str">
        <f t="shared" si="2"/>
        <v/>
      </c>
      <c r="S48" s="86"/>
      <c r="T48" s="86"/>
      <c r="U48" s="85" t="str">
        <f t="shared" si="3"/>
        <v/>
      </c>
      <c r="V48" s="85" t="str">
        <f t="shared" si="4"/>
        <v/>
      </c>
      <c r="W48" s="87" t="str">
        <f t="shared" si="5"/>
        <v/>
      </c>
      <c r="X48" s="88" t="str">
        <f t="shared" si="6"/>
        <v/>
      </c>
      <c r="Y48" s="89" t="str">
        <f t="shared" si="7"/>
        <v/>
      </c>
      <c r="Z48" s="96" t="e">
        <f t="shared" si="8"/>
        <v>#VALUE!</v>
      </c>
      <c r="AA48" s="6"/>
      <c r="AB48" s="6"/>
      <c r="AC48" s="6"/>
    </row>
    <row r="49" spans="1:29" s="7" customFormat="1" ht="20.25" customHeight="1">
      <c r="A49" s="92"/>
      <c r="B49" s="78"/>
      <c r="C49" s="79"/>
      <c r="D49" s="79"/>
      <c r="E49" s="80"/>
      <c r="F49" s="81"/>
      <c r="G49" s="121"/>
      <c r="H49" s="122"/>
      <c r="I49" s="119" t="str">
        <f t="shared" si="0"/>
        <v/>
      </c>
      <c r="J49" s="82"/>
      <c r="K49" s="157" t="str">
        <f>IF(ISBLANK(H49),"",VLOOKUP(H49,'WBT by Category'!$B$2:$H$38,7,FALSE))</f>
        <v/>
      </c>
      <c r="L49" s="83"/>
      <c r="M49" s="84"/>
      <c r="N49" s="84"/>
      <c r="O49" s="85" t="str">
        <f t="shared" si="1"/>
        <v/>
      </c>
      <c r="P49" s="84"/>
      <c r="Q49" s="84"/>
      <c r="R49" s="85" t="str">
        <f t="shared" si="2"/>
        <v/>
      </c>
      <c r="S49" s="86"/>
      <c r="T49" s="86"/>
      <c r="U49" s="85" t="str">
        <f t="shared" si="3"/>
        <v/>
      </c>
      <c r="V49" s="85" t="str">
        <f t="shared" si="4"/>
        <v/>
      </c>
      <c r="W49" s="87" t="str">
        <f t="shared" si="5"/>
        <v/>
      </c>
      <c r="X49" s="88" t="str">
        <f t="shared" si="6"/>
        <v/>
      </c>
      <c r="Y49" s="89" t="str">
        <f t="shared" si="7"/>
        <v/>
      </c>
      <c r="Z49" s="96" t="e">
        <f t="shared" si="8"/>
        <v>#VALUE!</v>
      </c>
      <c r="AA49" s="6"/>
      <c r="AB49" s="6"/>
      <c r="AC49" s="6"/>
    </row>
    <row r="50" spans="1:29" s="7" customFormat="1" ht="20.25" customHeight="1">
      <c r="A50" s="92"/>
      <c r="B50" s="78"/>
      <c r="C50" s="90"/>
      <c r="D50" s="90"/>
      <c r="E50" s="80"/>
      <c r="F50" s="80"/>
      <c r="G50" s="121"/>
      <c r="H50" s="122"/>
      <c r="I50" s="119" t="str">
        <f t="shared" si="0"/>
        <v/>
      </c>
      <c r="J50" s="82"/>
      <c r="K50" s="157" t="str">
        <f>IF(ISBLANK(H50),"",VLOOKUP(H50,'WBT by Category'!$B$2:$H$38,7,FALSE))</f>
        <v/>
      </c>
      <c r="L50" s="83"/>
      <c r="M50" s="84"/>
      <c r="N50" s="84"/>
      <c r="O50" s="85" t="str">
        <f t="shared" si="1"/>
        <v/>
      </c>
      <c r="P50" s="84"/>
      <c r="Q50" s="84"/>
      <c r="R50" s="85" t="str">
        <f t="shared" si="2"/>
        <v/>
      </c>
      <c r="S50" s="86"/>
      <c r="T50" s="86"/>
      <c r="U50" s="85" t="str">
        <f t="shared" si="3"/>
        <v/>
      </c>
      <c r="V50" s="85" t="str">
        <f t="shared" si="4"/>
        <v/>
      </c>
      <c r="W50" s="87" t="str">
        <f t="shared" si="5"/>
        <v/>
      </c>
      <c r="X50" s="88" t="str">
        <f t="shared" si="6"/>
        <v/>
      </c>
      <c r="Y50" s="89" t="str">
        <f t="shared" si="7"/>
        <v/>
      </c>
      <c r="Z50" s="96" t="e">
        <f t="shared" si="8"/>
        <v>#VALUE!</v>
      </c>
      <c r="AA50" s="6"/>
      <c r="AB50" s="6"/>
      <c r="AC50" s="6"/>
    </row>
    <row r="51" spans="1:29" s="7" customFormat="1" ht="20.25" customHeight="1">
      <c r="A51" s="92"/>
      <c r="B51" s="78"/>
      <c r="C51" s="79"/>
      <c r="D51" s="79"/>
      <c r="E51" s="80"/>
      <c r="F51" s="81"/>
      <c r="G51" s="121"/>
      <c r="H51" s="122"/>
      <c r="I51" s="119" t="str">
        <f t="shared" si="0"/>
        <v/>
      </c>
      <c r="J51" s="82"/>
      <c r="K51" s="157" t="str">
        <f>IF(ISBLANK(H51),"",VLOOKUP(H51,'WBT by Category'!$B$2:$H$38,7,FALSE))</f>
        <v/>
      </c>
      <c r="L51" s="83"/>
      <c r="M51" s="84"/>
      <c r="N51" s="84"/>
      <c r="O51" s="85" t="str">
        <f t="shared" si="1"/>
        <v/>
      </c>
      <c r="P51" s="84"/>
      <c r="Q51" s="84"/>
      <c r="R51" s="85" t="str">
        <f t="shared" si="2"/>
        <v/>
      </c>
      <c r="S51" s="86"/>
      <c r="T51" s="86"/>
      <c r="U51" s="85" t="str">
        <f t="shared" si="3"/>
        <v/>
      </c>
      <c r="V51" s="85" t="str">
        <f t="shared" si="4"/>
        <v/>
      </c>
      <c r="W51" s="87" t="str">
        <f t="shared" si="5"/>
        <v/>
      </c>
      <c r="X51" s="88" t="str">
        <f t="shared" si="6"/>
        <v/>
      </c>
      <c r="Y51" s="89" t="str">
        <f t="shared" si="7"/>
        <v/>
      </c>
      <c r="Z51" s="96" t="e">
        <f t="shared" si="8"/>
        <v>#VALUE!</v>
      </c>
      <c r="AA51" s="6"/>
      <c r="AB51" s="6"/>
      <c r="AC51" s="6"/>
    </row>
    <row r="52" spans="1:29" s="7" customFormat="1" ht="20.25" customHeight="1">
      <c r="A52" s="92"/>
      <c r="B52" s="78"/>
      <c r="C52" s="79"/>
      <c r="D52" s="79"/>
      <c r="E52" s="80"/>
      <c r="F52" s="81"/>
      <c r="G52" s="121"/>
      <c r="H52" s="122"/>
      <c r="I52" s="119" t="str">
        <f t="shared" si="0"/>
        <v/>
      </c>
      <c r="J52" s="82"/>
      <c r="K52" s="157" t="str">
        <f>IF(ISBLANK(H52),"",VLOOKUP(H52,'WBT by Category'!$B$2:$H$38,7,FALSE))</f>
        <v/>
      </c>
      <c r="L52" s="83"/>
      <c r="M52" s="84"/>
      <c r="N52" s="84"/>
      <c r="O52" s="85" t="str">
        <f t="shared" si="1"/>
        <v/>
      </c>
      <c r="P52" s="84"/>
      <c r="Q52" s="84"/>
      <c r="R52" s="85" t="str">
        <f t="shared" si="2"/>
        <v/>
      </c>
      <c r="S52" s="86"/>
      <c r="T52" s="86"/>
      <c r="U52" s="85" t="str">
        <f t="shared" si="3"/>
        <v/>
      </c>
      <c r="V52" s="85" t="str">
        <f t="shared" si="4"/>
        <v/>
      </c>
      <c r="W52" s="87" t="str">
        <f t="shared" si="5"/>
        <v/>
      </c>
      <c r="X52" s="88" t="str">
        <f t="shared" si="6"/>
        <v/>
      </c>
      <c r="Y52" s="89" t="str">
        <f t="shared" si="7"/>
        <v/>
      </c>
      <c r="Z52" s="96" t="e">
        <f t="shared" si="8"/>
        <v>#VALUE!</v>
      </c>
      <c r="AA52" s="6"/>
      <c r="AB52" s="6"/>
      <c r="AC52" s="6"/>
    </row>
    <row r="53" spans="1:29" s="7" customFormat="1" ht="20.25" customHeight="1">
      <c r="A53" s="92"/>
      <c r="B53" s="78"/>
      <c r="C53" s="91"/>
      <c r="D53" s="79"/>
      <c r="E53" s="80"/>
      <c r="F53" s="81"/>
      <c r="G53" s="121"/>
      <c r="H53" s="122"/>
      <c r="I53" s="119" t="str">
        <f t="shared" si="0"/>
        <v/>
      </c>
      <c r="J53" s="82"/>
      <c r="K53" s="157" t="str">
        <f>IF(ISBLANK(H53),"",VLOOKUP(H53,'WBT by Category'!$B$2:$H$38,7,FALSE))</f>
        <v/>
      </c>
      <c r="L53" s="83"/>
      <c r="M53" s="84"/>
      <c r="N53" s="84"/>
      <c r="O53" s="85" t="str">
        <f t="shared" si="1"/>
        <v/>
      </c>
      <c r="P53" s="84"/>
      <c r="Q53" s="84"/>
      <c r="R53" s="85" t="str">
        <f t="shared" si="2"/>
        <v/>
      </c>
      <c r="S53" s="86"/>
      <c r="T53" s="86"/>
      <c r="U53" s="85" t="str">
        <f t="shared" si="3"/>
        <v/>
      </c>
      <c r="V53" s="85" t="str">
        <f t="shared" si="4"/>
        <v/>
      </c>
      <c r="W53" s="87" t="str">
        <f t="shared" si="5"/>
        <v/>
      </c>
      <c r="X53" s="88" t="str">
        <f t="shared" si="6"/>
        <v/>
      </c>
      <c r="Y53" s="89" t="str">
        <f t="shared" si="7"/>
        <v/>
      </c>
      <c r="Z53" s="96" t="e">
        <f t="shared" si="8"/>
        <v>#VALUE!</v>
      </c>
      <c r="AA53" s="6"/>
      <c r="AB53" s="6"/>
      <c r="AC53" s="6"/>
    </row>
    <row r="54" spans="1:29" s="7" customFormat="1" ht="20.25" customHeight="1">
      <c r="A54" s="92"/>
      <c r="B54" s="78"/>
      <c r="C54" s="91"/>
      <c r="D54" s="79"/>
      <c r="E54" s="80"/>
      <c r="F54" s="81"/>
      <c r="G54" s="121"/>
      <c r="H54" s="122"/>
      <c r="I54" s="119" t="str">
        <f t="shared" si="0"/>
        <v/>
      </c>
      <c r="J54" s="82"/>
      <c r="K54" s="157" t="str">
        <f>IF(ISBLANK(H54),"",VLOOKUP(H54,'WBT by Category'!$B$2:$H$38,7,FALSE))</f>
        <v/>
      </c>
      <c r="L54" s="83"/>
      <c r="M54" s="84"/>
      <c r="N54" s="84"/>
      <c r="O54" s="85" t="str">
        <f t="shared" si="1"/>
        <v/>
      </c>
      <c r="P54" s="84"/>
      <c r="Q54" s="84"/>
      <c r="R54" s="85" t="str">
        <f t="shared" si="2"/>
        <v/>
      </c>
      <c r="S54" s="86"/>
      <c r="T54" s="86"/>
      <c r="U54" s="85" t="str">
        <f t="shared" si="3"/>
        <v/>
      </c>
      <c r="V54" s="85" t="str">
        <f t="shared" si="4"/>
        <v/>
      </c>
      <c r="W54" s="87" t="str">
        <f t="shared" si="5"/>
        <v/>
      </c>
      <c r="X54" s="88" t="str">
        <f t="shared" si="6"/>
        <v/>
      </c>
      <c r="Y54" s="89" t="str">
        <f t="shared" si="7"/>
        <v/>
      </c>
      <c r="Z54" s="96" t="e">
        <f t="shared" si="8"/>
        <v>#VALUE!</v>
      </c>
      <c r="AA54" s="6"/>
      <c r="AB54" s="6"/>
      <c r="AC54" s="6"/>
    </row>
    <row r="55" spans="1:29" s="7" customFormat="1" ht="20.25" customHeight="1">
      <c r="A55" s="92"/>
      <c r="B55" s="78"/>
      <c r="C55" s="91"/>
      <c r="D55" s="79"/>
      <c r="E55" s="80"/>
      <c r="F55" s="81"/>
      <c r="G55" s="121"/>
      <c r="H55" s="122"/>
      <c r="I55" s="119" t="str">
        <f t="shared" si="0"/>
        <v/>
      </c>
      <c r="J55" s="82"/>
      <c r="K55" s="157" t="str">
        <f>IF(ISBLANK(H55),"",VLOOKUP(H55,'WBT by Category'!$B$2:$H$38,7,FALSE))</f>
        <v/>
      </c>
      <c r="L55" s="83"/>
      <c r="M55" s="84"/>
      <c r="N55" s="84"/>
      <c r="O55" s="85" t="str">
        <f t="shared" si="1"/>
        <v/>
      </c>
      <c r="P55" s="84"/>
      <c r="Q55" s="84"/>
      <c r="R55" s="85" t="str">
        <f t="shared" si="2"/>
        <v/>
      </c>
      <c r="S55" s="86"/>
      <c r="T55" s="86"/>
      <c r="U55" s="85" t="str">
        <f t="shared" si="3"/>
        <v/>
      </c>
      <c r="V55" s="85" t="str">
        <f t="shared" si="4"/>
        <v/>
      </c>
      <c r="W55" s="87" t="str">
        <f t="shared" si="5"/>
        <v/>
      </c>
      <c r="X55" s="88" t="str">
        <f t="shared" si="6"/>
        <v/>
      </c>
      <c r="Y55" s="89" t="str">
        <f t="shared" si="7"/>
        <v/>
      </c>
      <c r="Z55" s="96" t="e">
        <f t="shared" si="8"/>
        <v>#VALUE!</v>
      </c>
      <c r="AA55" s="6"/>
      <c r="AB55" s="6"/>
      <c r="AC55" s="6"/>
    </row>
    <row r="56" spans="1:29" s="7" customFormat="1" ht="20.25" customHeight="1">
      <c r="A56" s="92"/>
      <c r="B56" s="78"/>
      <c r="C56" s="79"/>
      <c r="D56" s="79"/>
      <c r="E56" s="80"/>
      <c r="F56" s="81"/>
      <c r="G56" s="121"/>
      <c r="H56" s="122"/>
      <c r="I56" s="119" t="str">
        <f t="shared" si="0"/>
        <v/>
      </c>
      <c r="J56" s="82"/>
      <c r="K56" s="157" t="str">
        <f>IF(ISBLANK(H56),"",VLOOKUP(H56,'WBT by Category'!$B$2:$H$38,7,FALSE))</f>
        <v/>
      </c>
      <c r="L56" s="83"/>
      <c r="M56" s="84"/>
      <c r="N56" s="84"/>
      <c r="O56" s="85" t="str">
        <f t="shared" si="1"/>
        <v/>
      </c>
      <c r="P56" s="84"/>
      <c r="Q56" s="84"/>
      <c r="R56" s="85" t="str">
        <f t="shared" si="2"/>
        <v/>
      </c>
      <c r="S56" s="86"/>
      <c r="T56" s="86"/>
      <c r="U56" s="85" t="str">
        <f t="shared" si="3"/>
        <v/>
      </c>
      <c r="V56" s="85" t="str">
        <f t="shared" si="4"/>
        <v/>
      </c>
      <c r="W56" s="87" t="str">
        <f t="shared" si="5"/>
        <v/>
      </c>
      <c r="X56" s="88" t="str">
        <f t="shared" si="6"/>
        <v/>
      </c>
      <c r="Y56" s="89" t="str">
        <f t="shared" si="7"/>
        <v/>
      </c>
      <c r="Z56" s="96" t="e">
        <f t="shared" si="8"/>
        <v>#VALUE!</v>
      </c>
      <c r="AA56" s="6"/>
      <c r="AB56" s="6"/>
      <c r="AC56" s="6"/>
    </row>
    <row r="57" spans="1:29" s="7" customFormat="1" ht="20.25" customHeight="1">
      <c r="A57" s="92"/>
      <c r="B57" s="78"/>
      <c r="C57" s="79"/>
      <c r="D57" s="79"/>
      <c r="E57" s="80"/>
      <c r="F57" s="81"/>
      <c r="G57" s="121"/>
      <c r="H57" s="122"/>
      <c r="I57" s="119" t="str">
        <f t="shared" si="0"/>
        <v/>
      </c>
      <c r="J57" s="82"/>
      <c r="K57" s="157" t="str">
        <f>IF(ISBLANK(H57),"",VLOOKUP(H57,'WBT by Category'!$B$2:$H$38,7,FALSE))</f>
        <v/>
      </c>
      <c r="L57" s="83"/>
      <c r="M57" s="84"/>
      <c r="N57" s="84"/>
      <c r="O57" s="85" t="str">
        <f t="shared" si="1"/>
        <v/>
      </c>
      <c r="P57" s="84"/>
      <c r="Q57" s="84"/>
      <c r="R57" s="85" t="str">
        <f t="shared" si="2"/>
        <v/>
      </c>
      <c r="S57" s="86"/>
      <c r="T57" s="86"/>
      <c r="U57" s="85" t="str">
        <f t="shared" si="3"/>
        <v/>
      </c>
      <c r="V57" s="85" t="str">
        <f t="shared" si="4"/>
        <v/>
      </c>
      <c r="W57" s="87" t="str">
        <f t="shared" si="5"/>
        <v/>
      </c>
      <c r="X57" s="88" t="str">
        <f t="shared" si="6"/>
        <v/>
      </c>
      <c r="Y57" s="89" t="str">
        <f t="shared" si="7"/>
        <v/>
      </c>
      <c r="Z57" s="96" t="e">
        <f t="shared" si="8"/>
        <v>#VALUE!</v>
      </c>
      <c r="AA57" s="6"/>
      <c r="AB57" s="6"/>
      <c r="AC57" s="6"/>
    </row>
    <row r="58" spans="1:29" s="7" customFormat="1" ht="20.25" customHeight="1">
      <c r="A58" s="92"/>
      <c r="B58" s="78"/>
      <c r="C58" s="91"/>
      <c r="D58" s="79"/>
      <c r="E58" s="80"/>
      <c r="F58" s="81"/>
      <c r="G58" s="121"/>
      <c r="H58" s="122"/>
      <c r="I58" s="119" t="str">
        <f t="shared" si="0"/>
        <v/>
      </c>
      <c r="J58" s="82"/>
      <c r="K58" s="157" t="str">
        <f>IF(ISBLANK(H58),"",VLOOKUP(H58,'WBT by Category'!$B$2:$H$38,7,FALSE))</f>
        <v/>
      </c>
      <c r="L58" s="83"/>
      <c r="M58" s="84"/>
      <c r="N58" s="84"/>
      <c r="O58" s="85" t="str">
        <f t="shared" si="1"/>
        <v/>
      </c>
      <c r="P58" s="84"/>
      <c r="Q58" s="84"/>
      <c r="R58" s="85" t="str">
        <f t="shared" si="2"/>
        <v/>
      </c>
      <c r="S58" s="86"/>
      <c r="T58" s="86"/>
      <c r="U58" s="85" t="str">
        <f t="shared" si="3"/>
        <v/>
      </c>
      <c r="V58" s="85" t="str">
        <f t="shared" si="4"/>
        <v/>
      </c>
      <c r="W58" s="87" t="str">
        <f t="shared" si="5"/>
        <v/>
      </c>
      <c r="X58" s="88" t="str">
        <f t="shared" si="6"/>
        <v/>
      </c>
      <c r="Y58" s="89" t="str">
        <f t="shared" si="7"/>
        <v/>
      </c>
      <c r="Z58" s="96" t="e">
        <f t="shared" si="8"/>
        <v>#VALUE!</v>
      </c>
      <c r="AA58" s="6"/>
      <c r="AB58" s="6"/>
      <c r="AC58" s="6"/>
    </row>
    <row r="59" spans="1:29" s="7" customFormat="1" ht="20.25" customHeight="1">
      <c r="A59" s="92"/>
      <c r="B59" s="78"/>
      <c r="C59" s="79"/>
      <c r="D59" s="79"/>
      <c r="E59" s="80"/>
      <c r="F59" s="81"/>
      <c r="G59" s="121"/>
      <c r="H59" s="122"/>
      <c r="I59" s="119" t="str">
        <f t="shared" si="0"/>
        <v/>
      </c>
      <c r="J59" s="82"/>
      <c r="K59" s="157" t="str">
        <f>IF(ISBLANK(H59),"",VLOOKUP(H59,'WBT by Category'!$B$2:$H$38,7,FALSE))</f>
        <v/>
      </c>
      <c r="L59" s="83"/>
      <c r="M59" s="84"/>
      <c r="N59" s="84"/>
      <c r="O59" s="85" t="str">
        <f t="shared" si="1"/>
        <v/>
      </c>
      <c r="P59" s="84"/>
      <c r="Q59" s="84"/>
      <c r="R59" s="85" t="str">
        <f t="shared" si="2"/>
        <v/>
      </c>
      <c r="S59" s="86"/>
      <c r="T59" s="86"/>
      <c r="U59" s="85" t="str">
        <f t="shared" si="3"/>
        <v/>
      </c>
      <c r="V59" s="85" t="str">
        <f t="shared" si="4"/>
        <v/>
      </c>
      <c r="W59" s="87" t="str">
        <f t="shared" si="5"/>
        <v/>
      </c>
      <c r="X59" s="88" t="str">
        <f t="shared" si="6"/>
        <v/>
      </c>
      <c r="Y59" s="89" t="str">
        <f t="shared" si="7"/>
        <v/>
      </c>
      <c r="Z59" s="96" t="e">
        <f t="shared" si="8"/>
        <v>#VALUE!</v>
      </c>
      <c r="AA59" s="6"/>
      <c r="AB59" s="6"/>
      <c r="AC59" s="6"/>
    </row>
    <row r="60" spans="1:29" s="7" customFormat="1" ht="20.25" customHeight="1">
      <c r="A60" s="92"/>
      <c r="B60" s="78"/>
      <c r="C60" s="91"/>
      <c r="D60" s="79"/>
      <c r="E60" s="80"/>
      <c r="F60" s="81"/>
      <c r="G60" s="121"/>
      <c r="H60" s="122"/>
      <c r="I60" s="119" t="str">
        <f t="shared" si="0"/>
        <v/>
      </c>
      <c r="J60" s="82"/>
      <c r="K60" s="157" t="str">
        <f>IF(ISBLANK(H60),"",VLOOKUP(H60,'WBT by Category'!$B$2:$H$38,7,FALSE))</f>
        <v/>
      </c>
      <c r="L60" s="83"/>
      <c r="M60" s="84"/>
      <c r="N60" s="84"/>
      <c r="O60" s="85" t="str">
        <f t="shared" si="1"/>
        <v/>
      </c>
      <c r="P60" s="84"/>
      <c r="Q60" s="84"/>
      <c r="R60" s="85" t="str">
        <f t="shared" si="2"/>
        <v/>
      </c>
      <c r="S60" s="86"/>
      <c r="T60" s="86"/>
      <c r="U60" s="85" t="str">
        <f t="shared" si="3"/>
        <v/>
      </c>
      <c r="V60" s="85" t="str">
        <f t="shared" si="4"/>
        <v/>
      </c>
      <c r="W60" s="87" t="str">
        <f t="shared" si="5"/>
        <v/>
      </c>
      <c r="X60" s="88" t="str">
        <f t="shared" si="6"/>
        <v/>
      </c>
      <c r="Y60" s="89" t="str">
        <f t="shared" si="7"/>
        <v/>
      </c>
      <c r="Z60" s="96" t="e">
        <f t="shared" si="8"/>
        <v>#VALUE!</v>
      </c>
      <c r="AA60" s="6"/>
      <c r="AB60" s="6"/>
      <c r="AC60" s="6"/>
    </row>
    <row r="61" spans="1:29" s="7" customFormat="1" ht="20.25" customHeight="1">
      <c r="A61" s="92"/>
      <c r="B61" s="78"/>
      <c r="C61" s="79"/>
      <c r="D61" s="79"/>
      <c r="E61" s="80"/>
      <c r="F61" s="81"/>
      <c r="G61" s="121"/>
      <c r="H61" s="122"/>
      <c r="I61" s="119" t="str">
        <f t="shared" si="0"/>
        <v/>
      </c>
      <c r="J61" s="82"/>
      <c r="K61" s="157" t="str">
        <f>IF(ISBLANK(H61),"",VLOOKUP(H61,'WBT by Category'!$B$2:$H$38,7,FALSE))</f>
        <v/>
      </c>
      <c r="L61" s="83"/>
      <c r="M61" s="84"/>
      <c r="N61" s="84"/>
      <c r="O61" s="85" t="str">
        <f t="shared" si="1"/>
        <v/>
      </c>
      <c r="P61" s="84"/>
      <c r="Q61" s="84"/>
      <c r="R61" s="85" t="str">
        <f t="shared" si="2"/>
        <v/>
      </c>
      <c r="S61" s="86"/>
      <c r="T61" s="86"/>
      <c r="U61" s="85" t="str">
        <f t="shared" si="3"/>
        <v/>
      </c>
      <c r="V61" s="85" t="str">
        <f t="shared" si="4"/>
        <v/>
      </c>
      <c r="W61" s="87" t="str">
        <f t="shared" si="5"/>
        <v/>
      </c>
      <c r="X61" s="88" t="str">
        <f t="shared" si="6"/>
        <v/>
      </c>
      <c r="Y61" s="89" t="str">
        <f t="shared" si="7"/>
        <v/>
      </c>
      <c r="Z61" s="96" t="e">
        <f t="shared" si="8"/>
        <v>#VALUE!</v>
      </c>
      <c r="AA61" s="6"/>
      <c r="AB61" s="6"/>
      <c r="AC61" s="6"/>
    </row>
    <row r="62" spans="1:29" s="7" customFormat="1" ht="20.25" customHeight="1">
      <c r="A62" s="92"/>
      <c r="B62" s="78"/>
      <c r="C62" s="79"/>
      <c r="D62" s="79"/>
      <c r="E62" s="80"/>
      <c r="F62" s="81"/>
      <c r="G62" s="121"/>
      <c r="H62" s="122"/>
      <c r="I62" s="119" t="str">
        <f t="shared" si="0"/>
        <v/>
      </c>
      <c r="J62" s="82"/>
      <c r="K62" s="157" t="str">
        <f>IF(ISBLANK(H62),"",VLOOKUP(H62,'WBT by Category'!$B$2:$H$38,7,FALSE))</f>
        <v/>
      </c>
      <c r="L62" s="83"/>
      <c r="M62" s="84"/>
      <c r="N62" s="84"/>
      <c r="O62" s="85" t="str">
        <f t="shared" si="1"/>
        <v/>
      </c>
      <c r="P62" s="84"/>
      <c r="Q62" s="84"/>
      <c r="R62" s="85" t="str">
        <f t="shared" si="2"/>
        <v/>
      </c>
      <c r="S62" s="86"/>
      <c r="T62" s="86"/>
      <c r="U62" s="85" t="str">
        <f t="shared" si="3"/>
        <v/>
      </c>
      <c r="V62" s="85" t="str">
        <f t="shared" si="4"/>
        <v/>
      </c>
      <c r="W62" s="87" t="str">
        <f t="shared" si="5"/>
        <v/>
      </c>
      <c r="X62" s="88" t="str">
        <f t="shared" si="6"/>
        <v/>
      </c>
      <c r="Y62" s="89" t="str">
        <f t="shared" si="7"/>
        <v/>
      </c>
      <c r="Z62" s="96" t="e">
        <f t="shared" si="8"/>
        <v>#VALUE!</v>
      </c>
      <c r="AA62" s="6"/>
      <c r="AB62" s="6"/>
      <c r="AC62" s="6"/>
    </row>
    <row r="63" spans="1:29" s="7" customFormat="1" ht="20.25" customHeight="1">
      <c r="A63" s="92"/>
      <c r="B63" s="78"/>
      <c r="C63" s="91"/>
      <c r="D63" s="79"/>
      <c r="E63" s="80"/>
      <c r="F63" s="81"/>
      <c r="G63" s="121"/>
      <c r="H63" s="122"/>
      <c r="I63" s="119" t="str">
        <f t="shared" si="0"/>
        <v/>
      </c>
      <c r="J63" s="82"/>
      <c r="K63" s="157" t="str">
        <f>IF(ISBLANK(H63),"",VLOOKUP(H63,'WBT by Category'!$B$2:$H$38,7,FALSE))</f>
        <v/>
      </c>
      <c r="L63" s="83"/>
      <c r="M63" s="84"/>
      <c r="N63" s="84"/>
      <c r="O63" s="85" t="str">
        <f t="shared" si="1"/>
        <v/>
      </c>
      <c r="P63" s="84"/>
      <c r="Q63" s="84"/>
      <c r="R63" s="85" t="str">
        <f t="shared" si="2"/>
        <v/>
      </c>
      <c r="S63" s="86"/>
      <c r="T63" s="86"/>
      <c r="U63" s="85" t="str">
        <f t="shared" si="3"/>
        <v/>
      </c>
      <c r="V63" s="85" t="str">
        <f t="shared" si="4"/>
        <v/>
      </c>
      <c r="W63" s="87" t="str">
        <f t="shared" si="5"/>
        <v/>
      </c>
      <c r="X63" s="88" t="str">
        <f t="shared" si="6"/>
        <v/>
      </c>
      <c r="Y63" s="89" t="str">
        <f t="shared" si="7"/>
        <v/>
      </c>
      <c r="Z63" s="96" t="e">
        <f t="shared" si="8"/>
        <v>#VALUE!</v>
      </c>
      <c r="AA63" s="6"/>
      <c r="AB63" s="6"/>
      <c r="AC63" s="6"/>
    </row>
    <row r="64" spans="1:29" s="7" customFormat="1" ht="20.25" customHeight="1">
      <c r="A64" s="92"/>
      <c r="B64" s="78"/>
      <c r="C64" s="79"/>
      <c r="D64" s="79"/>
      <c r="E64" s="80"/>
      <c r="F64" s="81"/>
      <c r="G64" s="121"/>
      <c r="H64" s="122"/>
      <c r="I64" s="119" t="str">
        <f t="shared" si="0"/>
        <v/>
      </c>
      <c r="J64" s="82"/>
      <c r="K64" s="157" t="str">
        <f>IF(ISBLANK(H64),"",VLOOKUP(H64,'WBT by Category'!$B$2:$H$38,7,FALSE))</f>
        <v/>
      </c>
      <c r="L64" s="83"/>
      <c r="M64" s="84"/>
      <c r="N64" s="84"/>
      <c r="O64" s="85" t="str">
        <f t="shared" si="1"/>
        <v/>
      </c>
      <c r="P64" s="84"/>
      <c r="Q64" s="84"/>
      <c r="R64" s="85" t="str">
        <f t="shared" si="2"/>
        <v/>
      </c>
      <c r="S64" s="86"/>
      <c r="T64" s="86"/>
      <c r="U64" s="85" t="str">
        <f t="shared" si="3"/>
        <v/>
      </c>
      <c r="V64" s="85" t="str">
        <f t="shared" si="4"/>
        <v/>
      </c>
      <c r="W64" s="87" t="str">
        <f t="shared" si="5"/>
        <v/>
      </c>
      <c r="X64" s="88" t="str">
        <f t="shared" si="6"/>
        <v/>
      </c>
      <c r="Y64" s="89" t="str">
        <f t="shared" si="7"/>
        <v/>
      </c>
      <c r="Z64" s="96" t="e">
        <f t="shared" si="8"/>
        <v>#VALUE!</v>
      </c>
      <c r="AA64" s="6"/>
      <c r="AB64" s="6"/>
      <c r="AC64" s="6"/>
    </row>
    <row r="65" spans="1:29" s="7" customFormat="1" ht="20.25" customHeight="1">
      <c r="A65" s="92"/>
      <c r="B65" s="78"/>
      <c r="C65" s="79"/>
      <c r="D65" s="79"/>
      <c r="E65" s="80"/>
      <c r="F65" s="81"/>
      <c r="G65" s="121"/>
      <c r="H65" s="122"/>
      <c r="I65" s="119" t="str">
        <f t="shared" si="0"/>
        <v/>
      </c>
      <c r="J65" s="82"/>
      <c r="K65" s="157" t="str">
        <f>IF(ISBLANK(H65),"",VLOOKUP(H65,'WBT by Category'!$B$2:$H$38,7,FALSE))</f>
        <v/>
      </c>
      <c r="L65" s="83"/>
      <c r="M65" s="84"/>
      <c r="N65" s="84"/>
      <c r="O65" s="85" t="str">
        <f t="shared" si="1"/>
        <v/>
      </c>
      <c r="P65" s="84"/>
      <c r="Q65" s="84"/>
      <c r="R65" s="85" t="str">
        <f t="shared" si="2"/>
        <v/>
      </c>
      <c r="S65" s="86"/>
      <c r="T65" s="86"/>
      <c r="U65" s="85" t="str">
        <f t="shared" si="3"/>
        <v/>
      </c>
      <c r="V65" s="85" t="str">
        <f t="shared" si="4"/>
        <v/>
      </c>
      <c r="W65" s="87" t="str">
        <f t="shared" si="5"/>
        <v/>
      </c>
      <c r="X65" s="88" t="str">
        <f t="shared" si="6"/>
        <v/>
      </c>
      <c r="Y65" s="89" t="str">
        <f t="shared" si="7"/>
        <v/>
      </c>
      <c r="Z65" s="96" t="e">
        <f t="shared" si="8"/>
        <v>#VALUE!</v>
      </c>
      <c r="AA65" s="6"/>
      <c r="AB65" s="6"/>
      <c r="AC65" s="6"/>
    </row>
    <row r="66" spans="1:29" s="7" customFormat="1" ht="20.25" customHeight="1">
      <c r="A66" s="92"/>
      <c r="B66" s="78"/>
      <c r="C66" s="79"/>
      <c r="D66" s="79"/>
      <c r="E66" s="80"/>
      <c r="F66" s="81"/>
      <c r="G66" s="121"/>
      <c r="H66" s="122"/>
      <c r="I66" s="119" t="str">
        <f t="shared" si="0"/>
        <v/>
      </c>
      <c r="J66" s="82"/>
      <c r="K66" s="157" t="str">
        <f>IF(ISBLANK(H66),"",VLOOKUP(H66,'WBT by Category'!$B$2:$H$38,7,FALSE))</f>
        <v/>
      </c>
      <c r="L66" s="83"/>
      <c r="M66" s="84"/>
      <c r="N66" s="84"/>
      <c r="O66" s="85" t="str">
        <f t="shared" si="1"/>
        <v/>
      </c>
      <c r="P66" s="84"/>
      <c r="Q66" s="84"/>
      <c r="R66" s="85" t="str">
        <f t="shared" si="2"/>
        <v/>
      </c>
      <c r="S66" s="86"/>
      <c r="T66" s="86"/>
      <c r="U66" s="85" t="str">
        <f t="shared" si="3"/>
        <v/>
      </c>
      <c r="V66" s="85" t="str">
        <f t="shared" si="4"/>
        <v/>
      </c>
      <c r="W66" s="87" t="str">
        <f t="shared" si="5"/>
        <v/>
      </c>
      <c r="X66" s="88" t="str">
        <f t="shared" si="6"/>
        <v/>
      </c>
      <c r="Y66" s="89" t="str">
        <f t="shared" si="7"/>
        <v/>
      </c>
      <c r="Z66" s="96" t="e">
        <f t="shared" si="8"/>
        <v>#VALUE!</v>
      </c>
      <c r="AA66" s="6"/>
      <c r="AB66" s="6"/>
      <c r="AC66" s="6"/>
    </row>
    <row r="67" spans="1:29" s="7" customFormat="1" ht="20.25" customHeight="1">
      <c r="A67" s="92"/>
      <c r="B67" s="78"/>
      <c r="C67" s="79"/>
      <c r="D67" s="79"/>
      <c r="E67" s="80"/>
      <c r="F67" s="81"/>
      <c r="G67" s="121"/>
      <c r="H67" s="122"/>
      <c r="I67" s="119" t="str">
        <f t="shared" si="0"/>
        <v/>
      </c>
      <c r="J67" s="82"/>
      <c r="K67" s="157" t="str">
        <f>IF(ISBLANK(H67),"",VLOOKUP(H67,'WBT by Category'!$B$2:$H$38,7,FALSE))</f>
        <v/>
      </c>
      <c r="L67" s="83"/>
      <c r="M67" s="84"/>
      <c r="N67" s="84"/>
      <c r="O67" s="85" t="str">
        <f t="shared" si="1"/>
        <v/>
      </c>
      <c r="P67" s="84"/>
      <c r="Q67" s="84"/>
      <c r="R67" s="85" t="str">
        <f t="shared" si="2"/>
        <v/>
      </c>
      <c r="S67" s="86"/>
      <c r="T67" s="86"/>
      <c r="U67" s="85" t="str">
        <f t="shared" si="3"/>
        <v/>
      </c>
      <c r="V67" s="85" t="str">
        <f t="shared" si="4"/>
        <v/>
      </c>
      <c r="W67" s="87" t="str">
        <f t="shared" si="5"/>
        <v/>
      </c>
      <c r="X67" s="88" t="str">
        <f t="shared" si="6"/>
        <v/>
      </c>
      <c r="Y67" s="89" t="str">
        <f t="shared" si="7"/>
        <v/>
      </c>
      <c r="Z67" s="96" t="e">
        <f t="shared" si="8"/>
        <v>#VALUE!</v>
      </c>
      <c r="AA67" s="6"/>
      <c r="AB67" s="6"/>
      <c r="AC67" s="6"/>
    </row>
    <row r="68" spans="1:29" s="7" customFormat="1" ht="20.25" customHeight="1">
      <c r="A68" s="92"/>
      <c r="B68" s="78"/>
      <c r="C68" s="91"/>
      <c r="D68" s="79"/>
      <c r="E68" s="80"/>
      <c r="F68" s="81"/>
      <c r="G68" s="121"/>
      <c r="H68" s="122"/>
      <c r="I68" s="119" t="str">
        <f t="shared" si="0"/>
        <v/>
      </c>
      <c r="J68" s="82"/>
      <c r="K68" s="157" t="str">
        <f>IF(ISBLANK(H68),"",VLOOKUP(H68,'WBT by Category'!$B$2:$H$38,7,FALSE))</f>
        <v/>
      </c>
      <c r="L68" s="83"/>
      <c r="M68" s="84"/>
      <c r="N68" s="84"/>
      <c r="O68" s="85" t="str">
        <f t="shared" si="1"/>
        <v/>
      </c>
      <c r="P68" s="84"/>
      <c r="Q68" s="84"/>
      <c r="R68" s="85" t="str">
        <f t="shared" si="2"/>
        <v/>
      </c>
      <c r="S68" s="86"/>
      <c r="T68" s="86"/>
      <c r="U68" s="85" t="str">
        <f t="shared" si="3"/>
        <v/>
      </c>
      <c r="V68" s="85" t="str">
        <f t="shared" si="4"/>
        <v/>
      </c>
      <c r="W68" s="87" t="str">
        <f t="shared" si="5"/>
        <v/>
      </c>
      <c r="X68" s="88" t="str">
        <f t="shared" si="6"/>
        <v/>
      </c>
      <c r="Y68" s="89" t="str">
        <f t="shared" si="7"/>
        <v/>
      </c>
      <c r="Z68" s="96" t="e">
        <f t="shared" si="8"/>
        <v>#VALUE!</v>
      </c>
      <c r="AA68" s="6"/>
      <c r="AB68" s="6"/>
      <c r="AC68" s="6"/>
    </row>
    <row r="69" spans="1:29" s="7" customFormat="1" ht="20.25" customHeight="1">
      <c r="A69" s="92"/>
      <c r="B69" s="78"/>
      <c r="C69" s="79"/>
      <c r="D69" s="79"/>
      <c r="E69" s="80"/>
      <c r="F69" s="81"/>
      <c r="G69" s="121"/>
      <c r="H69" s="122"/>
      <c r="I69" s="119" t="str">
        <f t="shared" si="0"/>
        <v/>
      </c>
      <c r="J69" s="82"/>
      <c r="K69" s="157" t="str">
        <f>IF(ISBLANK(H69),"",VLOOKUP(H69,'WBT by Category'!$B$2:$H$38,7,FALSE))</f>
        <v/>
      </c>
      <c r="L69" s="83"/>
      <c r="M69" s="84"/>
      <c r="N69" s="84"/>
      <c r="O69" s="85" t="str">
        <f t="shared" si="1"/>
        <v/>
      </c>
      <c r="P69" s="84"/>
      <c r="Q69" s="84"/>
      <c r="R69" s="85" t="str">
        <f t="shared" si="2"/>
        <v/>
      </c>
      <c r="S69" s="86"/>
      <c r="T69" s="86"/>
      <c r="U69" s="85" t="str">
        <f t="shared" si="3"/>
        <v/>
      </c>
      <c r="V69" s="85" t="str">
        <f t="shared" si="4"/>
        <v/>
      </c>
      <c r="W69" s="87" t="str">
        <f t="shared" si="5"/>
        <v/>
      </c>
      <c r="X69" s="88" t="str">
        <f t="shared" si="6"/>
        <v/>
      </c>
      <c r="Y69" s="89" t="str">
        <f t="shared" si="7"/>
        <v/>
      </c>
      <c r="Z69" s="96" t="e">
        <f t="shared" si="8"/>
        <v>#VALUE!</v>
      </c>
      <c r="AA69" s="6"/>
      <c r="AB69" s="6"/>
      <c r="AC69" s="6"/>
    </row>
    <row r="70" spans="1:29" s="7" customFormat="1" ht="20.25" customHeight="1">
      <c r="A70" s="92"/>
      <c r="B70" s="78"/>
      <c r="C70" s="79"/>
      <c r="D70" s="79"/>
      <c r="E70" s="80"/>
      <c r="F70" s="81"/>
      <c r="G70" s="121"/>
      <c r="H70" s="122"/>
      <c r="I70" s="119" t="str">
        <f t="shared" si="0"/>
        <v/>
      </c>
      <c r="J70" s="82"/>
      <c r="K70" s="157" t="str">
        <f>IF(ISBLANK(H70),"",VLOOKUP(H70,'WBT by Category'!$B$2:$H$38,7,FALSE))</f>
        <v/>
      </c>
      <c r="L70" s="83"/>
      <c r="M70" s="84"/>
      <c r="N70" s="84"/>
      <c r="O70" s="85" t="str">
        <f t="shared" si="1"/>
        <v/>
      </c>
      <c r="P70" s="84"/>
      <c r="Q70" s="84"/>
      <c r="R70" s="85" t="str">
        <f t="shared" si="2"/>
        <v/>
      </c>
      <c r="S70" s="86"/>
      <c r="T70" s="86"/>
      <c r="U70" s="85" t="str">
        <f t="shared" si="3"/>
        <v/>
      </c>
      <c r="V70" s="85" t="str">
        <f t="shared" si="4"/>
        <v/>
      </c>
      <c r="W70" s="87" t="str">
        <f t="shared" si="5"/>
        <v/>
      </c>
      <c r="X70" s="88" t="str">
        <f t="shared" si="6"/>
        <v/>
      </c>
      <c r="Y70" s="89" t="str">
        <f t="shared" si="7"/>
        <v/>
      </c>
      <c r="Z70" s="96" t="e">
        <f t="shared" si="8"/>
        <v>#VALUE!</v>
      </c>
      <c r="AA70" s="6"/>
      <c r="AB70" s="6"/>
      <c r="AC70" s="6"/>
    </row>
    <row r="71" spans="1:29" s="8" customFormat="1" ht="20.25" customHeight="1">
      <c r="A71" s="92"/>
      <c r="B71" s="78"/>
      <c r="C71" s="91"/>
      <c r="D71" s="79"/>
      <c r="E71" s="80"/>
      <c r="F71" s="81"/>
      <c r="G71" s="121"/>
      <c r="H71" s="122"/>
      <c r="I71" s="119" t="str">
        <f t="shared" si="0"/>
        <v/>
      </c>
      <c r="J71" s="82"/>
      <c r="K71" s="157" t="str">
        <f>IF(ISBLANK(H71),"",VLOOKUP(H71,'WBT by Category'!$B$2:$H$38,7,FALSE))</f>
        <v/>
      </c>
      <c r="L71" s="83"/>
      <c r="M71" s="84"/>
      <c r="N71" s="84"/>
      <c r="O71" s="85" t="str">
        <f t="shared" ref="O71:O99" si="9">IF(ISBLANK(N71),"",N71-M71)</f>
        <v/>
      </c>
      <c r="P71" s="84"/>
      <c r="Q71" s="84"/>
      <c r="R71" s="85" t="str">
        <f t="shared" ref="R71:R99" si="10">IF(ISBLANK(Q71),"",Q71-P71)</f>
        <v/>
      </c>
      <c r="S71" s="86"/>
      <c r="T71" s="86"/>
      <c r="U71" s="85" t="str">
        <f t="shared" ref="U71:U99" si="11">IF(ISBLANK(T71),"",T71-S71)</f>
        <v/>
      </c>
      <c r="V71" s="85" t="str">
        <f t="shared" ref="V71:V99" si="12">IF(ISNUMBER(O71),SUM(O71,R71,U71),"")</f>
        <v/>
      </c>
      <c r="W71" s="87" t="str">
        <f t="shared" ref="W71:W99" si="13">IF(ISNUMBER(V71),V71*86400,"")</f>
        <v/>
      </c>
      <c r="X71" s="88" t="str">
        <f t="shared" ref="X71:X99" si="14">IF(ISNUMBER(L71),L71/W71,"")</f>
        <v/>
      </c>
      <c r="Y71" s="89" t="str">
        <f t="shared" ref="Y71:Y99" si="15">IF(ISNUMBER(L71),(L71*100)/K71/W71,"")</f>
        <v/>
      </c>
      <c r="Z71" s="96" t="e">
        <f t="shared" si="8"/>
        <v>#VALUE!</v>
      </c>
      <c r="AA71" s="2"/>
      <c r="AB71" s="2"/>
      <c r="AC71" s="2"/>
    </row>
    <row r="72" spans="1:29" s="8" customFormat="1" ht="20.25" customHeight="1">
      <c r="A72" s="92"/>
      <c r="B72" s="78"/>
      <c r="C72" s="79"/>
      <c r="D72" s="79"/>
      <c r="E72" s="80"/>
      <c r="F72" s="81"/>
      <c r="G72" s="121"/>
      <c r="H72" s="122"/>
      <c r="I72" s="119" t="str">
        <f t="shared" ref="I72:I99" si="16">CONCATENATE(G72,H72)</f>
        <v/>
      </c>
      <c r="J72" s="82"/>
      <c r="K72" s="157" t="str">
        <f>IF(ISBLANK(H72),"",VLOOKUP(H72,'WBT by Category'!$B$2:$H$38,7,FALSE))</f>
        <v/>
      </c>
      <c r="L72" s="83"/>
      <c r="M72" s="84"/>
      <c r="N72" s="84"/>
      <c r="O72" s="85" t="str">
        <f t="shared" si="9"/>
        <v/>
      </c>
      <c r="P72" s="84"/>
      <c r="Q72" s="84"/>
      <c r="R72" s="85" t="str">
        <f t="shared" si="10"/>
        <v/>
      </c>
      <c r="S72" s="86"/>
      <c r="T72" s="86"/>
      <c r="U72" s="85" t="str">
        <f t="shared" si="11"/>
        <v/>
      </c>
      <c r="V72" s="85" t="str">
        <f t="shared" si="12"/>
        <v/>
      </c>
      <c r="W72" s="87" t="str">
        <f t="shared" si="13"/>
        <v/>
      </c>
      <c r="X72" s="88" t="str">
        <f t="shared" si="14"/>
        <v/>
      </c>
      <c r="Y72" s="89" t="str">
        <f t="shared" si="15"/>
        <v/>
      </c>
      <c r="Z72" s="96" t="e">
        <f t="shared" si="8"/>
        <v>#VALUE!</v>
      </c>
      <c r="AA72" s="2"/>
      <c r="AB72" s="2"/>
      <c r="AC72" s="2"/>
    </row>
    <row r="73" spans="1:29" s="8" customFormat="1" ht="20.25" customHeight="1">
      <c r="A73" s="92"/>
      <c r="B73" s="78"/>
      <c r="C73" s="79"/>
      <c r="D73" s="79"/>
      <c r="E73" s="80"/>
      <c r="F73" s="81"/>
      <c r="G73" s="121"/>
      <c r="H73" s="122"/>
      <c r="I73" s="119" t="str">
        <f t="shared" si="16"/>
        <v/>
      </c>
      <c r="J73" s="82"/>
      <c r="K73" s="157" t="str">
        <f>IF(ISBLANK(H73),"",VLOOKUP(H73,'WBT by Category'!$B$2:$H$38,7,FALSE))</f>
        <v/>
      </c>
      <c r="L73" s="83"/>
      <c r="M73" s="84"/>
      <c r="N73" s="84"/>
      <c r="O73" s="85" t="str">
        <f t="shared" si="9"/>
        <v/>
      </c>
      <c r="P73" s="84"/>
      <c r="Q73" s="84"/>
      <c r="R73" s="85" t="str">
        <f t="shared" si="10"/>
        <v/>
      </c>
      <c r="S73" s="86"/>
      <c r="T73" s="86"/>
      <c r="U73" s="85" t="str">
        <f t="shared" si="11"/>
        <v/>
      </c>
      <c r="V73" s="85" t="str">
        <f t="shared" si="12"/>
        <v/>
      </c>
      <c r="W73" s="87" t="str">
        <f t="shared" si="13"/>
        <v/>
      </c>
      <c r="X73" s="88" t="str">
        <f t="shared" si="14"/>
        <v/>
      </c>
      <c r="Y73" s="89" t="str">
        <f t="shared" si="15"/>
        <v/>
      </c>
      <c r="Z73" s="96" t="e">
        <f t="shared" ref="Z73:Z99" si="17">$Y$8-Y73</f>
        <v>#VALUE!</v>
      </c>
      <c r="AA73" s="2"/>
      <c r="AB73" s="2"/>
      <c r="AC73" s="2"/>
    </row>
    <row r="74" spans="1:29" s="8" customFormat="1" ht="20.25" customHeight="1">
      <c r="A74" s="92"/>
      <c r="B74" s="78"/>
      <c r="C74" s="79"/>
      <c r="D74" s="79"/>
      <c r="E74" s="80"/>
      <c r="F74" s="81"/>
      <c r="G74" s="121"/>
      <c r="H74" s="122"/>
      <c r="I74" s="119" t="str">
        <f t="shared" si="16"/>
        <v/>
      </c>
      <c r="J74" s="82"/>
      <c r="K74" s="157" t="str">
        <f>IF(ISBLANK(H74),"",VLOOKUP(H74,'WBT by Category'!$B$2:$H$38,7,FALSE))</f>
        <v/>
      </c>
      <c r="L74" s="83"/>
      <c r="M74" s="84"/>
      <c r="N74" s="84"/>
      <c r="O74" s="85" t="str">
        <f t="shared" si="9"/>
        <v/>
      </c>
      <c r="P74" s="84"/>
      <c r="Q74" s="84"/>
      <c r="R74" s="85" t="str">
        <f t="shared" si="10"/>
        <v/>
      </c>
      <c r="S74" s="86"/>
      <c r="T74" s="86"/>
      <c r="U74" s="85" t="str">
        <f t="shared" si="11"/>
        <v/>
      </c>
      <c r="V74" s="85" t="str">
        <f t="shared" si="12"/>
        <v/>
      </c>
      <c r="W74" s="87" t="str">
        <f t="shared" si="13"/>
        <v/>
      </c>
      <c r="X74" s="88" t="str">
        <f t="shared" si="14"/>
        <v/>
      </c>
      <c r="Y74" s="89" t="str">
        <f t="shared" si="15"/>
        <v/>
      </c>
      <c r="Z74" s="96" t="e">
        <f t="shared" si="17"/>
        <v>#VALUE!</v>
      </c>
      <c r="AA74" s="2"/>
      <c r="AB74" s="2"/>
      <c r="AC74" s="2"/>
    </row>
    <row r="75" spans="1:29" s="8" customFormat="1" ht="20.25" customHeight="1">
      <c r="A75" s="92"/>
      <c r="B75" s="78"/>
      <c r="C75" s="79"/>
      <c r="D75" s="79"/>
      <c r="E75" s="80"/>
      <c r="F75" s="81"/>
      <c r="G75" s="121"/>
      <c r="H75" s="122"/>
      <c r="I75" s="119" t="str">
        <f t="shared" si="16"/>
        <v/>
      </c>
      <c r="J75" s="82"/>
      <c r="K75" s="157" t="str">
        <f>IF(ISBLANK(H75),"",VLOOKUP(H75,'WBT by Category'!$B$2:$H$38,7,FALSE))</f>
        <v/>
      </c>
      <c r="L75" s="83"/>
      <c r="M75" s="84"/>
      <c r="N75" s="84"/>
      <c r="O75" s="85" t="str">
        <f t="shared" si="9"/>
        <v/>
      </c>
      <c r="P75" s="84"/>
      <c r="Q75" s="84"/>
      <c r="R75" s="85" t="str">
        <f t="shared" si="10"/>
        <v/>
      </c>
      <c r="S75" s="86"/>
      <c r="T75" s="86"/>
      <c r="U75" s="85" t="str">
        <f t="shared" si="11"/>
        <v/>
      </c>
      <c r="V75" s="85" t="str">
        <f t="shared" si="12"/>
        <v/>
      </c>
      <c r="W75" s="87" t="str">
        <f t="shared" si="13"/>
        <v/>
      </c>
      <c r="X75" s="88" t="str">
        <f t="shared" si="14"/>
        <v/>
      </c>
      <c r="Y75" s="89" t="str">
        <f t="shared" si="15"/>
        <v/>
      </c>
      <c r="Z75" s="96" t="e">
        <f t="shared" si="17"/>
        <v>#VALUE!</v>
      </c>
      <c r="AA75" s="2"/>
      <c r="AB75" s="2"/>
      <c r="AC75" s="2"/>
    </row>
    <row r="76" spans="1:29" s="8" customFormat="1" ht="20.25" customHeight="1">
      <c r="A76" s="92"/>
      <c r="B76" s="78"/>
      <c r="C76" s="79"/>
      <c r="D76" s="79"/>
      <c r="E76" s="80"/>
      <c r="F76" s="81"/>
      <c r="G76" s="121"/>
      <c r="H76" s="122"/>
      <c r="I76" s="119" t="str">
        <f t="shared" si="16"/>
        <v/>
      </c>
      <c r="J76" s="82"/>
      <c r="K76" s="157" t="str">
        <f>IF(ISBLANK(H76),"",VLOOKUP(H76,'WBT by Category'!$B$2:$H$38,7,FALSE))</f>
        <v/>
      </c>
      <c r="L76" s="83"/>
      <c r="M76" s="84"/>
      <c r="N76" s="84"/>
      <c r="O76" s="85" t="str">
        <f t="shared" si="9"/>
        <v/>
      </c>
      <c r="P76" s="84"/>
      <c r="Q76" s="84"/>
      <c r="R76" s="85" t="str">
        <f t="shared" si="10"/>
        <v/>
      </c>
      <c r="S76" s="86"/>
      <c r="T76" s="86"/>
      <c r="U76" s="85" t="str">
        <f t="shared" si="11"/>
        <v/>
      </c>
      <c r="V76" s="85" t="str">
        <f t="shared" si="12"/>
        <v/>
      </c>
      <c r="W76" s="87" t="str">
        <f t="shared" si="13"/>
        <v/>
      </c>
      <c r="X76" s="88" t="str">
        <f t="shared" si="14"/>
        <v/>
      </c>
      <c r="Y76" s="89" t="str">
        <f t="shared" si="15"/>
        <v/>
      </c>
      <c r="Z76" s="96" t="e">
        <f t="shared" si="17"/>
        <v>#VALUE!</v>
      </c>
      <c r="AA76" s="2"/>
      <c r="AB76" s="2"/>
      <c r="AC76" s="2"/>
    </row>
    <row r="77" spans="1:29" s="8" customFormat="1" ht="20.25" customHeight="1">
      <c r="A77" s="92"/>
      <c r="B77" s="78"/>
      <c r="C77" s="79"/>
      <c r="D77" s="79"/>
      <c r="E77" s="80"/>
      <c r="F77" s="81"/>
      <c r="G77" s="121"/>
      <c r="H77" s="122"/>
      <c r="I77" s="119" t="str">
        <f t="shared" si="16"/>
        <v/>
      </c>
      <c r="J77" s="82"/>
      <c r="K77" s="157" t="str">
        <f>IF(ISBLANK(H77),"",VLOOKUP(H77,'WBT by Category'!$B$2:$H$38,7,FALSE))</f>
        <v/>
      </c>
      <c r="L77" s="83"/>
      <c r="M77" s="84"/>
      <c r="N77" s="84"/>
      <c r="O77" s="85" t="str">
        <f t="shared" si="9"/>
        <v/>
      </c>
      <c r="P77" s="84"/>
      <c r="Q77" s="84"/>
      <c r="R77" s="85" t="str">
        <f t="shared" si="10"/>
        <v/>
      </c>
      <c r="S77" s="86"/>
      <c r="T77" s="86"/>
      <c r="U77" s="85" t="str">
        <f t="shared" si="11"/>
        <v/>
      </c>
      <c r="V77" s="85" t="str">
        <f t="shared" si="12"/>
        <v/>
      </c>
      <c r="W77" s="87" t="str">
        <f t="shared" si="13"/>
        <v/>
      </c>
      <c r="X77" s="88" t="str">
        <f t="shared" si="14"/>
        <v/>
      </c>
      <c r="Y77" s="89" t="str">
        <f t="shared" si="15"/>
        <v/>
      </c>
      <c r="Z77" s="96" t="e">
        <f t="shared" si="17"/>
        <v>#VALUE!</v>
      </c>
      <c r="AA77" s="2"/>
      <c r="AB77" s="2"/>
      <c r="AC77" s="2"/>
    </row>
    <row r="78" spans="1:29" s="8" customFormat="1" ht="20.25" customHeight="1">
      <c r="A78" s="92"/>
      <c r="B78" s="78"/>
      <c r="C78" s="91"/>
      <c r="D78" s="79"/>
      <c r="E78" s="80"/>
      <c r="F78" s="81"/>
      <c r="G78" s="121"/>
      <c r="H78" s="122"/>
      <c r="I78" s="119" t="str">
        <f t="shared" si="16"/>
        <v/>
      </c>
      <c r="J78" s="82"/>
      <c r="K78" s="157" t="str">
        <f>IF(ISBLANK(H78),"",VLOOKUP(H78,'WBT by Category'!$B$2:$H$38,7,FALSE))</f>
        <v/>
      </c>
      <c r="L78" s="83"/>
      <c r="M78" s="84"/>
      <c r="N78" s="84"/>
      <c r="O78" s="85" t="str">
        <f t="shared" si="9"/>
        <v/>
      </c>
      <c r="P78" s="84"/>
      <c r="Q78" s="84"/>
      <c r="R78" s="85" t="str">
        <f t="shared" si="10"/>
        <v/>
      </c>
      <c r="S78" s="86"/>
      <c r="T78" s="86"/>
      <c r="U78" s="85" t="str">
        <f t="shared" si="11"/>
        <v/>
      </c>
      <c r="V78" s="85" t="str">
        <f t="shared" si="12"/>
        <v/>
      </c>
      <c r="W78" s="87" t="str">
        <f t="shared" si="13"/>
        <v/>
      </c>
      <c r="X78" s="88" t="str">
        <f t="shared" si="14"/>
        <v/>
      </c>
      <c r="Y78" s="89" t="str">
        <f t="shared" si="15"/>
        <v/>
      </c>
      <c r="Z78" s="96" t="e">
        <f t="shared" si="17"/>
        <v>#VALUE!</v>
      </c>
      <c r="AA78" s="2"/>
      <c r="AB78" s="2"/>
      <c r="AC78" s="2"/>
    </row>
    <row r="79" spans="1:29" s="8" customFormat="1" ht="20.25" customHeight="1">
      <c r="A79" s="92"/>
      <c r="B79" s="78"/>
      <c r="C79" s="79"/>
      <c r="D79" s="79"/>
      <c r="E79" s="80"/>
      <c r="F79" s="81"/>
      <c r="G79" s="121"/>
      <c r="H79" s="122"/>
      <c r="I79" s="119" t="str">
        <f t="shared" si="16"/>
        <v/>
      </c>
      <c r="J79" s="82"/>
      <c r="K79" s="157" t="str">
        <f>IF(ISBLANK(H79),"",VLOOKUP(H79,'WBT by Category'!$B$2:$H$38,7,FALSE))</f>
        <v/>
      </c>
      <c r="L79" s="83"/>
      <c r="M79" s="84"/>
      <c r="N79" s="84"/>
      <c r="O79" s="85" t="str">
        <f t="shared" si="9"/>
        <v/>
      </c>
      <c r="P79" s="84"/>
      <c r="Q79" s="84"/>
      <c r="R79" s="85" t="str">
        <f t="shared" si="10"/>
        <v/>
      </c>
      <c r="S79" s="86"/>
      <c r="T79" s="86"/>
      <c r="U79" s="85" t="str">
        <f t="shared" si="11"/>
        <v/>
      </c>
      <c r="V79" s="85" t="str">
        <f t="shared" si="12"/>
        <v/>
      </c>
      <c r="W79" s="87" t="str">
        <f t="shared" si="13"/>
        <v/>
      </c>
      <c r="X79" s="88" t="str">
        <f t="shared" si="14"/>
        <v/>
      </c>
      <c r="Y79" s="89" t="str">
        <f t="shared" si="15"/>
        <v/>
      </c>
      <c r="Z79" s="96" t="e">
        <f t="shared" si="17"/>
        <v>#VALUE!</v>
      </c>
      <c r="AA79" s="2"/>
      <c r="AB79" s="2"/>
      <c r="AC79" s="2"/>
    </row>
    <row r="80" spans="1:29" s="8" customFormat="1" ht="20.25" customHeight="1">
      <c r="A80" s="92"/>
      <c r="B80" s="78"/>
      <c r="C80" s="79"/>
      <c r="D80" s="79"/>
      <c r="E80" s="80"/>
      <c r="F80" s="81"/>
      <c r="G80" s="121"/>
      <c r="H80" s="122"/>
      <c r="I80" s="119" t="str">
        <f t="shared" si="16"/>
        <v/>
      </c>
      <c r="J80" s="82"/>
      <c r="K80" s="157" t="str">
        <f>IF(ISBLANK(H80),"",VLOOKUP(H80,'WBT by Category'!$B$2:$H$38,7,FALSE))</f>
        <v/>
      </c>
      <c r="L80" s="83"/>
      <c r="M80" s="84"/>
      <c r="N80" s="84"/>
      <c r="O80" s="85" t="str">
        <f t="shared" si="9"/>
        <v/>
      </c>
      <c r="P80" s="84"/>
      <c r="Q80" s="84"/>
      <c r="R80" s="85" t="str">
        <f t="shared" si="10"/>
        <v/>
      </c>
      <c r="S80" s="86"/>
      <c r="T80" s="86"/>
      <c r="U80" s="85" t="str">
        <f t="shared" si="11"/>
        <v/>
      </c>
      <c r="V80" s="85" t="str">
        <f t="shared" si="12"/>
        <v/>
      </c>
      <c r="W80" s="87" t="str">
        <f t="shared" si="13"/>
        <v/>
      </c>
      <c r="X80" s="88" t="str">
        <f t="shared" si="14"/>
        <v/>
      </c>
      <c r="Y80" s="89" t="str">
        <f t="shared" si="15"/>
        <v/>
      </c>
      <c r="Z80" s="96" t="e">
        <f t="shared" si="17"/>
        <v>#VALUE!</v>
      </c>
      <c r="AA80" s="2"/>
      <c r="AB80" s="2"/>
      <c r="AC80" s="2"/>
    </row>
    <row r="81" spans="1:29" s="8" customFormat="1" ht="20.25" customHeight="1">
      <c r="A81" s="92"/>
      <c r="B81" s="78"/>
      <c r="C81" s="91"/>
      <c r="D81" s="79"/>
      <c r="E81" s="80"/>
      <c r="F81" s="81"/>
      <c r="G81" s="121"/>
      <c r="H81" s="122"/>
      <c r="I81" s="119" t="str">
        <f t="shared" si="16"/>
        <v/>
      </c>
      <c r="J81" s="82"/>
      <c r="K81" s="157" t="str">
        <f>IF(ISBLANK(H81),"",VLOOKUP(H81,'WBT by Category'!$B$2:$H$38,7,FALSE))</f>
        <v/>
      </c>
      <c r="L81" s="83"/>
      <c r="M81" s="84"/>
      <c r="N81" s="84"/>
      <c r="O81" s="85" t="str">
        <f t="shared" si="9"/>
        <v/>
      </c>
      <c r="P81" s="84"/>
      <c r="Q81" s="84"/>
      <c r="R81" s="85" t="str">
        <f t="shared" si="10"/>
        <v/>
      </c>
      <c r="S81" s="86"/>
      <c r="T81" s="86"/>
      <c r="U81" s="85" t="str">
        <f t="shared" si="11"/>
        <v/>
      </c>
      <c r="V81" s="85" t="str">
        <f t="shared" si="12"/>
        <v/>
      </c>
      <c r="W81" s="87" t="str">
        <f t="shared" si="13"/>
        <v/>
      </c>
      <c r="X81" s="88" t="str">
        <f t="shared" si="14"/>
        <v/>
      </c>
      <c r="Y81" s="89" t="str">
        <f t="shared" si="15"/>
        <v/>
      </c>
      <c r="Z81" s="96" t="e">
        <f t="shared" si="17"/>
        <v>#VALUE!</v>
      </c>
      <c r="AA81" s="2"/>
      <c r="AB81" s="2"/>
      <c r="AC81" s="2"/>
    </row>
    <row r="82" spans="1:29" s="7" customFormat="1" ht="20.25" customHeight="1">
      <c r="A82" s="92"/>
      <c r="B82" s="78"/>
      <c r="C82" s="91"/>
      <c r="D82" s="79"/>
      <c r="E82" s="80"/>
      <c r="F82" s="81"/>
      <c r="G82" s="121"/>
      <c r="H82" s="122"/>
      <c r="I82" s="119" t="str">
        <f t="shared" si="16"/>
        <v/>
      </c>
      <c r="J82" s="82"/>
      <c r="K82" s="157" t="str">
        <f>IF(ISBLANK(H82),"",VLOOKUP(H82,'WBT by Category'!$B$2:$H$38,7,FALSE))</f>
        <v/>
      </c>
      <c r="L82" s="83"/>
      <c r="M82" s="84"/>
      <c r="N82" s="84"/>
      <c r="O82" s="85" t="str">
        <f t="shared" si="9"/>
        <v/>
      </c>
      <c r="P82" s="84"/>
      <c r="Q82" s="84"/>
      <c r="R82" s="85" t="str">
        <f t="shared" si="10"/>
        <v/>
      </c>
      <c r="S82" s="86"/>
      <c r="T82" s="86"/>
      <c r="U82" s="85" t="str">
        <f t="shared" si="11"/>
        <v/>
      </c>
      <c r="V82" s="85" t="str">
        <f t="shared" si="12"/>
        <v/>
      </c>
      <c r="W82" s="87" t="str">
        <f t="shared" si="13"/>
        <v/>
      </c>
      <c r="X82" s="88" t="str">
        <f t="shared" si="14"/>
        <v/>
      </c>
      <c r="Y82" s="89" t="str">
        <f t="shared" si="15"/>
        <v/>
      </c>
      <c r="Z82" s="96" t="e">
        <f t="shared" si="17"/>
        <v>#VALUE!</v>
      </c>
      <c r="AA82" s="6"/>
      <c r="AB82" s="6"/>
      <c r="AC82" s="6"/>
    </row>
    <row r="83" spans="1:29" s="7" customFormat="1" ht="20.25" customHeight="1">
      <c r="A83" s="92"/>
      <c r="B83" s="78"/>
      <c r="C83" s="79"/>
      <c r="D83" s="79"/>
      <c r="E83" s="80"/>
      <c r="F83" s="81"/>
      <c r="G83" s="121"/>
      <c r="H83" s="122"/>
      <c r="I83" s="119" t="str">
        <f t="shared" si="16"/>
        <v/>
      </c>
      <c r="J83" s="82"/>
      <c r="K83" s="157" t="str">
        <f>IF(ISBLANK(H83),"",VLOOKUP(H83,'WBT by Category'!$B$2:$H$38,7,FALSE))</f>
        <v/>
      </c>
      <c r="L83" s="83"/>
      <c r="M83" s="84"/>
      <c r="N83" s="84"/>
      <c r="O83" s="85" t="str">
        <f t="shared" si="9"/>
        <v/>
      </c>
      <c r="P83" s="84"/>
      <c r="Q83" s="84"/>
      <c r="R83" s="85" t="str">
        <f t="shared" si="10"/>
        <v/>
      </c>
      <c r="S83" s="86"/>
      <c r="T83" s="86"/>
      <c r="U83" s="85" t="str">
        <f t="shared" si="11"/>
        <v/>
      </c>
      <c r="V83" s="85" t="str">
        <f t="shared" si="12"/>
        <v/>
      </c>
      <c r="W83" s="87" t="str">
        <f t="shared" si="13"/>
        <v/>
      </c>
      <c r="X83" s="88" t="str">
        <f t="shared" si="14"/>
        <v/>
      </c>
      <c r="Y83" s="89" t="str">
        <f t="shared" si="15"/>
        <v/>
      </c>
      <c r="Z83" s="96" t="e">
        <f t="shared" si="17"/>
        <v>#VALUE!</v>
      </c>
      <c r="AA83" s="6"/>
      <c r="AB83" s="6"/>
      <c r="AC83" s="6"/>
    </row>
    <row r="84" spans="1:29" s="7" customFormat="1" ht="20.25" customHeight="1">
      <c r="A84" s="92"/>
      <c r="B84" s="78"/>
      <c r="C84" s="91"/>
      <c r="D84" s="79"/>
      <c r="E84" s="80"/>
      <c r="F84" s="81"/>
      <c r="G84" s="121"/>
      <c r="H84" s="122"/>
      <c r="I84" s="119" t="str">
        <f t="shared" si="16"/>
        <v/>
      </c>
      <c r="J84" s="82"/>
      <c r="K84" s="157" t="str">
        <f>IF(ISBLANK(H84),"",VLOOKUP(H84,'WBT by Category'!$B$2:$H$38,7,FALSE))</f>
        <v/>
      </c>
      <c r="L84" s="83"/>
      <c r="M84" s="84"/>
      <c r="N84" s="84"/>
      <c r="O84" s="85" t="str">
        <f t="shared" si="9"/>
        <v/>
      </c>
      <c r="P84" s="84"/>
      <c r="Q84" s="84"/>
      <c r="R84" s="85" t="str">
        <f t="shared" si="10"/>
        <v/>
      </c>
      <c r="S84" s="86"/>
      <c r="T84" s="86"/>
      <c r="U84" s="85" t="str">
        <f t="shared" si="11"/>
        <v/>
      </c>
      <c r="V84" s="85" t="str">
        <f t="shared" si="12"/>
        <v/>
      </c>
      <c r="W84" s="87" t="str">
        <f t="shared" si="13"/>
        <v/>
      </c>
      <c r="X84" s="88" t="str">
        <f t="shared" si="14"/>
        <v/>
      </c>
      <c r="Y84" s="89" t="str">
        <f t="shared" si="15"/>
        <v/>
      </c>
      <c r="Z84" s="96" t="e">
        <f t="shared" si="17"/>
        <v>#VALUE!</v>
      </c>
      <c r="AA84" s="6"/>
      <c r="AB84" s="6"/>
      <c r="AC84" s="6"/>
    </row>
    <row r="85" spans="1:29" s="7" customFormat="1" ht="20.25" customHeight="1">
      <c r="A85" s="92"/>
      <c r="B85" s="78"/>
      <c r="C85" s="79"/>
      <c r="D85" s="79"/>
      <c r="E85" s="80"/>
      <c r="F85" s="81"/>
      <c r="G85" s="121"/>
      <c r="H85" s="122"/>
      <c r="I85" s="119" t="str">
        <f t="shared" si="16"/>
        <v/>
      </c>
      <c r="J85" s="82"/>
      <c r="K85" s="157" t="str">
        <f>IF(ISBLANK(H85),"",VLOOKUP(H85,'WBT by Category'!$B$2:$H$38,7,FALSE))</f>
        <v/>
      </c>
      <c r="L85" s="83"/>
      <c r="M85" s="84"/>
      <c r="N85" s="84"/>
      <c r="O85" s="85" t="str">
        <f t="shared" si="9"/>
        <v/>
      </c>
      <c r="P85" s="84"/>
      <c r="Q85" s="84"/>
      <c r="R85" s="85" t="str">
        <f t="shared" si="10"/>
        <v/>
      </c>
      <c r="S85" s="86"/>
      <c r="T85" s="86"/>
      <c r="U85" s="85" t="str">
        <f t="shared" si="11"/>
        <v/>
      </c>
      <c r="V85" s="85" t="str">
        <f t="shared" si="12"/>
        <v/>
      </c>
      <c r="W85" s="87" t="str">
        <f t="shared" si="13"/>
        <v/>
      </c>
      <c r="X85" s="88" t="str">
        <f t="shared" si="14"/>
        <v/>
      </c>
      <c r="Y85" s="89" t="str">
        <f t="shared" si="15"/>
        <v/>
      </c>
      <c r="Z85" s="96" t="e">
        <f t="shared" si="17"/>
        <v>#VALUE!</v>
      </c>
      <c r="AA85" s="6"/>
      <c r="AB85" s="6"/>
      <c r="AC85" s="6"/>
    </row>
    <row r="86" spans="1:29" ht="20.25" customHeight="1">
      <c r="A86" s="92"/>
      <c r="B86" s="78"/>
      <c r="C86" s="79"/>
      <c r="D86" s="79"/>
      <c r="E86" s="80"/>
      <c r="F86" s="81"/>
      <c r="G86" s="121"/>
      <c r="H86" s="122"/>
      <c r="I86" s="119" t="str">
        <f t="shared" si="16"/>
        <v/>
      </c>
      <c r="J86" s="82"/>
      <c r="K86" s="157" t="str">
        <f>IF(ISBLANK(H86),"",VLOOKUP(H86,'WBT by Category'!$B$2:$H$38,7,FALSE))</f>
        <v/>
      </c>
      <c r="L86" s="83"/>
      <c r="M86" s="84"/>
      <c r="N86" s="84"/>
      <c r="O86" s="85" t="str">
        <f t="shared" si="9"/>
        <v/>
      </c>
      <c r="P86" s="84"/>
      <c r="Q86" s="84"/>
      <c r="R86" s="85" t="str">
        <f t="shared" si="10"/>
        <v/>
      </c>
      <c r="S86" s="86"/>
      <c r="T86" s="86"/>
      <c r="U86" s="85" t="str">
        <f t="shared" si="11"/>
        <v/>
      </c>
      <c r="V86" s="85" t="str">
        <f t="shared" si="12"/>
        <v/>
      </c>
      <c r="W86" s="87" t="str">
        <f t="shared" si="13"/>
        <v/>
      </c>
      <c r="X86" s="88" t="str">
        <f t="shared" si="14"/>
        <v/>
      </c>
      <c r="Y86" s="89" t="str">
        <f t="shared" si="15"/>
        <v/>
      </c>
      <c r="Z86" s="96" t="e">
        <f t="shared" si="17"/>
        <v>#VALUE!</v>
      </c>
    </row>
    <row r="87" spans="1:29" ht="20.25" customHeight="1">
      <c r="A87" s="92"/>
      <c r="B87" s="78"/>
      <c r="C87" s="91"/>
      <c r="D87" s="79"/>
      <c r="E87" s="80"/>
      <c r="F87" s="81"/>
      <c r="G87" s="121"/>
      <c r="H87" s="122"/>
      <c r="I87" s="119" t="str">
        <f t="shared" si="16"/>
        <v/>
      </c>
      <c r="J87" s="82"/>
      <c r="K87" s="157" t="str">
        <f>IF(ISBLANK(H87),"",VLOOKUP(H87,'WBT by Category'!$B$2:$H$38,7,FALSE))</f>
        <v/>
      </c>
      <c r="L87" s="83"/>
      <c r="M87" s="84"/>
      <c r="N87" s="84"/>
      <c r="O87" s="85" t="str">
        <f t="shared" si="9"/>
        <v/>
      </c>
      <c r="P87" s="84"/>
      <c r="Q87" s="84"/>
      <c r="R87" s="85" t="str">
        <f t="shared" si="10"/>
        <v/>
      </c>
      <c r="S87" s="86"/>
      <c r="T87" s="86"/>
      <c r="U87" s="85" t="str">
        <f t="shared" si="11"/>
        <v/>
      </c>
      <c r="V87" s="85" t="str">
        <f t="shared" si="12"/>
        <v/>
      </c>
      <c r="W87" s="87" t="str">
        <f t="shared" si="13"/>
        <v/>
      </c>
      <c r="X87" s="88" t="str">
        <f t="shared" si="14"/>
        <v/>
      </c>
      <c r="Y87" s="89" t="str">
        <f t="shared" si="15"/>
        <v/>
      </c>
      <c r="Z87" s="96" t="e">
        <f t="shared" si="17"/>
        <v>#VALUE!</v>
      </c>
    </row>
    <row r="88" spans="1:29" ht="20.25" customHeight="1">
      <c r="A88" s="92"/>
      <c r="B88" s="78"/>
      <c r="C88" s="79"/>
      <c r="D88" s="79"/>
      <c r="E88" s="80"/>
      <c r="F88" s="81"/>
      <c r="G88" s="121"/>
      <c r="H88" s="122"/>
      <c r="I88" s="119" t="str">
        <f t="shared" si="16"/>
        <v/>
      </c>
      <c r="J88" s="82"/>
      <c r="K88" s="157" t="str">
        <f>IF(ISBLANK(H88),"",VLOOKUP(H88,'WBT by Category'!$B$2:$H$38,7,FALSE))</f>
        <v/>
      </c>
      <c r="L88" s="83"/>
      <c r="M88" s="84"/>
      <c r="N88" s="84"/>
      <c r="O88" s="85" t="str">
        <f t="shared" si="9"/>
        <v/>
      </c>
      <c r="P88" s="84"/>
      <c r="Q88" s="84"/>
      <c r="R88" s="85" t="str">
        <f t="shared" si="10"/>
        <v/>
      </c>
      <c r="S88" s="86"/>
      <c r="T88" s="86"/>
      <c r="U88" s="85" t="str">
        <f t="shared" si="11"/>
        <v/>
      </c>
      <c r="V88" s="85" t="str">
        <f t="shared" si="12"/>
        <v/>
      </c>
      <c r="W88" s="87" t="str">
        <f t="shared" si="13"/>
        <v/>
      </c>
      <c r="X88" s="88" t="str">
        <f t="shared" si="14"/>
        <v/>
      </c>
      <c r="Y88" s="89" t="str">
        <f t="shared" si="15"/>
        <v/>
      </c>
      <c r="Z88" s="96" t="e">
        <f t="shared" si="17"/>
        <v>#VALUE!</v>
      </c>
    </row>
    <row r="89" spans="1:29" ht="20.25" customHeight="1">
      <c r="A89" s="92"/>
      <c r="B89" s="78"/>
      <c r="C89" s="79"/>
      <c r="D89" s="79"/>
      <c r="E89" s="80"/>
      <c r="F89" s="81"/>
      <c r="G89" s="121"/>
      <c r="H89" s="122"/>
      <c r="I89" s="119" t="str">
        <f t="shared" si="16"/>
        <v/>
      </c>
      <c r="J89" s="82"/>
      <c r="K89" s="157" t="str">
        <f>IF(ISBLANK(H89),"",VLOOKUP(H89,'WBT by Category'!$B$2:$H$38,7,FALSE))</f>
        <v/>
      </c>
      <c r="L89" s="83"/>
      <c r="M89" s="84"/>
      <c r="N89" s="84"/>
      <c r="O89" s="85" t="str">
        <f t="shared" si="9"/>
        <v/>
      </c>
      <c r="P89" s="84"/>
      <c r="Q89" s="84"/>
      <c r="R89" s="85" t="str">
        <f t="shared" si="10"/>
        <v/>
      </c>
      <c r="S89" s="86"/>
      <c r="T89" s="86"/>
      <c r="U89" s="85" t="str">
        <f t="shared" si="11"/>
        <v/>
      </c>
      <c r="V89" s="85" t="str">
        <f t="shared" si="12"/>
        <v/>
      </c>
      <c r="W89" s="87" t="str">
        <f t="shared" si="13"/>
        <v/>
      </c>
      <c r="X89" s="88" t="str">
        <f t="shared" si="14"/>
        <v/>
      </c>
      <c r="Y89" s="89" t="str">
        <f t="shared" si="15"/>
        <v/>
      </c>
      <c r="Z89" s="96" t="e">
        <f t="shared" si="17"/>
        <v>#VALUE!</v>
      </c>
    </row>
    <row r="90" spans="1:29" ht="20.25" customHeight="1">
      <c r="A90" s="92"/>
      <c r="B90" s="78"/>
      <c r="C90" s="91"/>
      <c r="D90" s="79"/>
      <c r="E90" s="80"/>
      <c r="F90" s="81"/>
      <c r="G90" s="121"/>
      <c r="H90" s="122"/>
      <c r="I90" s="119" t="str">
        <f t="shared" si="16"/>
        <v/>
      </c>
      <c r="J90" s="82"/>
      <c r="K90" s="157" t="str">
        <f>IF(ISBLANK(H90),"",VLOOKUP(H90,'WBT by Category'!$B$2:$H$38,7,FALSE))</f>
        <v/>
      </c>
      <c r="L90" s="83"/>
      <c r="M90" s="84"/>
      <c r="N90" s="84"/>
      <c r="O90" s="85" t="str">
        <f t="shared" si="9"/>
        <v/>
      </c>
      <c r="P90" s="84"/>
      <c r="Q90" s="84"/>
      <c r="R90" s="85" t="str">
        <f t="shared" si="10"/>
        <v/>
      </c>
      <c r="S90" s="86"/>
      <c r="T90" s="86"/>
      <c r="U90" s="85" t="str">
        <f t="shared" si="11"/>
        <v/>
      </c>
      <c r="V90" s="85" t="str">
        <f t="shared" si="12"/>
        <v/>
      </c>
      <c r="W90" s="87" t="str">
        <f t="shared" si="13"/>
        <v/>
      </c>
      <c r="X90" s="88" t="str">
        <f t="shared" si="14"/>
        <v/>
      </c>
      <c r="Y90" s="89" t="str">
        <f t="shared" si="15"/>
        <v/>
      </c>
      <c r="Z90" s="96" t="e">
        <f t="shared" si="17"/>
        <v>#VALUE!</v>
      </c>
    </row>
    <row r="91" spans="1:29" ht="20.25" customHeight="1">
      <c r="A91" s="92"/>
      <c r="B91" s="78"/>
      <c r="C91" s="91"/>
      <c r="D91" s="79"/>
      <c r="E91" s="80"/>
      <c r="F91" s="81"/>
      <c r="G91" s="121"/>
      <c r="H91" s="122"/>
      <c r="I91" s="119" t="str">
        <f t="shared" si="16"/>
        <v/>
      </c>
      <c r="J91" s="82"/>
      <c r="K91" s="157" t="str">
        <f>IF(ISBLANK(H91),"",VLOOKUP(H91,'WBT by Category'!$B$2:$H$38,7,FALSE))</f>
        <v/>
      </c>
      <c r="L91" s="83"/>
      <c r="M91" s="84"/>
      <c r="N91" s="84"/>
      <c r="O91" s="85" t="str">
        <f t="shared" si="9"/>
        <v/>
      </c>
      <c r="P91" s="84"/>
      <c r="Q91" s="84"/>
      <c r="R91" s="85" t="str">
        <f t="shared" si="10"/>
        <v/>
      </c>
      <c r="S91" s="86"/>
      <c r="T91" s="86"/>
      <c r="U91" s="85" t="str">
        <f t="shared" si="11"/>
        <v/>
      </c>
      <c r="V91" s="85" t="str">
        <f t="shared" si="12"/>
        <v/>
      </c>
      <c r="W91" s="87" t="str">
        <f t="shared" si="13"/>
        <v/>
      </c>
      <c r="X91" s="88" t="str">
        <f t="shared" si="14"/>
        <v/>
      </c>
      <c r="Y91" s="89" t="str">
        <f t="shared" si="15"/>
        <v/>
      </c>
      <c r="Z91" s="96" t="e">
        <f t="shared" si="17"/>
        <v>#VALUE!</v>
      </c>
    </row>
    <row r="92" spans="1:29" ht="20.25" customHeight="1">
      <c r="A92" s="92"/>
      <c r="B92" s="78"/>
      <c r="C92" s="79"/>
      <c r="D92" s="79"/>
      <c r="E92" s="80"/>
      <c r="F92" s="81"/>
      <c r="G92" s="121"/>
      <c r="H92" s="122"/>
      <c r="I92" s="119" t="str">
        <f t="shared" si="16"/>
        <v/>
      </c>
      <c r="J92" s="82"/>
      <c r="K92" s="157" t="str">
        <f>IF(ISBLANK(H92),"",VLOOKUP(H92,'WBT by Category'!$B$2:$H$38,7,FALSE))</f>
        <v/>
      </c>
      <c r="L92" s="83"/>
      <c r="M92" s="84"/>
      <c r="N92" s="84"/>
      <c r="O92" s="85" t="str">
        <f t="shared" si="9"/>
        <v/>
      </c>
      <c r="P92" s="84"/>
      <c r="Q92" s="84"/>
      <c r="R92" s="85" t="str">
        <f t="shared" si="10"/>
        <v/>
      </c>
      <c r="S92" s="86"/>
      <c r="T92" s="86"/>
      <c r="U92" s="85" t="str">
        <f t="shared" si="11"/>
        <v/>
      </c>
      <c r="V92" s="85" t="str">
        <f t="shared" si="12"/>
        <v/>
      </c>
      <c r="W92" s="87" t="str">
        <f t="shared" si="13"/>
        <v/>
      </c>
      <c r="X92" s="88" t="str">
        <f t="shared" si="14"/>
        <v/>
      </c>
      <c r="Y92" s="89" t="str">
        <f t="shared" si="15"/>
        <v/>
      </c>
      <c r="Z92" s="96" t="e">
        <f t="shared" si="17"/>
        <v>#VALUE!</v>
      </c>
    </row>
    <row r="93" spans="1:29" ht="20.25" customHeight="1">
      <c r="A93" s="92"/>
      <c r="B93" s="78"/>
      <c r="C93" s="91"/>
      <c r="D93" s="79"/>
      <c r="E93" s="80"/>
      <c r="F93" s="81"/>
      <c r="G93" s="121"/>
      <c r="H93" s="122"/>
      <c r="I93" s="119" t="str">
        <f t="shared" si="16"/>
        <v/>
      </c>
      <c r="J93" s="82"/>
      <c r="K93" s="157" t="str">
        <f>IF(ISBLANK(H93),"",VLOOKUP(H93,'WBT by Category'!$B$2:$H$38,7,FALSE))</f>
        <v/>
      </c>
      <c r="L93" s="83"/>
      <c r="M93" s="84"/>
      <c r="N93" s="84"/>
      <c r="O93" s="85" t="str">
        <f t="shared" si="9"/>
        <v/>
      </c>
      <c r="P93" s="84"/>
      <c r="Q93" s="84"/>
      <c r="R93" s="85" t="str">
        <f t="shared" si="10"/>
        <v/>
      </c>
      <c r="S93" s="86"/>
      <c r="T93" s="86"/>
      <c r="U93" s="85" t="str">
        <f t="shared" si="11"/>
        <v/>
      </c>
      <c r="V93" s="85" t="str">
        <f t="shared" si="12"/>
        <v/>
      </c>
      <c r="W93" s="87" t="str">
        <f t="shared" si="13"/>
        <v/>
      </c>
      <c r="X93" s="88" t="str">
        <f t="shared" si="14"/>
        <v/>
      </c>
      <c r="Y93" s="89" t="str">
        <f t="shared" si="15"/>
        <v/>
      </c>
      <c r="Z93" s="96" t="e">
        <f t="shared" si="17"/>
        <v>#VALUE!</v>
      </c>
    </row>
    <row r="94" spans="1:29" ht="20.25" customHeight="1">
      <c r="A94" s="92"/>
      <c r="B94" s="78"/>
      <c r="C94" s="79"/>
      <c r="D94" s="79"/>
      <c r="E94" s="80"/>
      <c r="F94" s="81"/>
      <c r="G94" s="121"/>
      <c r="H94" s="122"/>
      <c r="I94" s="119" t="str">
        <f t="shared" si="16"/>
        <v/>
      </c>
      <c r="J94" s="82"/>
      <c r="K94" s="157" t="str">
        <f>IF(ISBLANK(H94),"",VLOOKUP(H94,'WBT by Category'!$B$2:$H$38,7,FALSE))</f>
        <v/>
      </c>
      <c r="L94" s="83"/>
      <c r="M94" s="84"/>
      <c r="N94" s="84"/>
      <c r="O94" s="85" t="str">
        <f t="shared" si="9"/>
        <v/>
      </c>
      <c r="P94" s="84"/>
      <c r="Q94" s="84"/>
      <c r="R94" s="85" t="str">
        <f t="shared" si="10"/>
        <v/>
      </c>
      <c r="S94" s="86"/>
      <c r="T94" s="86"/>
      <c r="U94" s="85" t="str">
        <f t="shared" si="11"/>
        <v/>
      </c>
      <c r="V94" s="85" t="str">
        <f t="shared" si="12"/>
        <v/>
      </c>
      <c r="W94" s="87" t="str">
        <f t="shared" si="13"/>
        <v/>
      </c>
      <c r="X94" s="88" t="str">
        <f t="shared" si="14"/>
        <v/>
      </c>
      <c r="Y94" s="89" t="str">
        <f t="shared" si="15"/>
        <v/>
      </c>
      <c r="Z94" s="96" t="e">
        <f t="shared" si="17"/>
        <v>#VALUE!</v>
      </c>
    </row>
    <row r="95" spans="1:29" ht="20.25" customHeight="1">
      <c r="A95" s="92"/>
      <c r="B95" s="78"/>
      <c r="C95" s="79"/>
      <c r="D95" s="79"/>
      <c r="E95" s="80"/>
      <c r="F95" s="81"/>
      <c r="G95" s="121"/>
      <c r="H95" s="122"/>
      <c r="I95" s="119" t="str">
        <f t="shared" si="16"/>
        <v/>
      </c>
      <c r="J95" s="82"/>
      <c r="K95" s="157" t="str">
        <f>IF(ISBLANK(H95),"",VLOOKUP(H95,'WBT by Category'!$B$2:$H$38,7,FALSE))</f>
        <v/>
      </c>
      <c r="L95" s="83"/>
      <c r="M95" s="84"/>
      <c r="N95" s="84"/>
      <c r="O95" s="85" t="str">
        <f t="shared" si="9"/>
        <v/>
      </c>
      <c r="P95" s="84"/>
      <c r="Q95" s="84"/>
      <c r="R95" s="85" t="str">
        <f t="shared" si="10"/>
        <v/>
      </c>
      <c r="S95" s="86"/>
      <c r="T95" s="86"/>
      <c r="U95" s="85" t="str">
        <f t="shared" si="11"/>
        <v/>
      </c>
      <c r="V95" s="85" t="str">
        <f t="shared" si="12"/>
        <v/>
      </c>
      <c r="W95" s="87" t="str">
        <f t="shared" si="13"/>
        <v/>
      </c>
      <c r="X95" s="88" t="str">
        <f t="shared" si="14"/>
        <v/>
      </c>
      <c r="Y95" s="89" t="str">
        <f t="shared" si="15"/>
        <v/>
      </c>
      <c r="Z95" s="96" t="e">
        <f t="shared" si="17"/>
        <v>#VALUE!</v>
      </c>
    </row>
    <row r="96" spans="1:29" ht="20.25" customHeight="1">
      <c r="A96" s="92"/>
      <c r="B96" s="78"/>
      <c r="C96" s="91"/>
      <c r="D96" s="79"/>
      <c r="E96" s="80"/>
      <c r="F96" s="81"/>
      <c r="G96" s="121"/>
      <c r="H96" s="122"/>
      <c r="I96" s="119" t="str">
        <f t="shared" si="16"/>
        <v/>
      </c>
      <c r="J96" s="82"/>
      <c r="K96" s="157" t="str">
        <f>IF(ISBLANK(H96),"",VLOOKUP(H96,'WBT by Category'!$B$2:$H$38,7,FALSE))</f>
        <v/>
      </c>
      <c r="L96" s="83"/>
      <c r="M96" s="84"/>
      <c r="N96" s="84"/>
      <c r="O96" s="85" t="str">
        <f t="shared" si="9"/>
        <v/>
      </c>
      <c r="P96" s="84"/>
      <c r="Q96" s="84"/>
      <c r="R96" s="85" t="str">
        <f t="shared" si="10"/>
        <v/>
      </c>
      <c r="S96" s="86"/>
      <c r="T96" s="86"/>
      <c r="U96" s="85" t="str">
        <f t="shared" si="11"/>
        <v/>
      </c>
      <c r="V96" s="85" t="str">
        <f t="shared" si="12"/>
        <v/>
      </c>
      <c r="W96" s="87" t="str">
        <f t="shared" si="13"/>
        <v/>
      </c>
      <c r="X96" s="88" t="str">
        <f t="shared" si="14"/>
        <v/>
      </c>
      <c r="Y96" s="89" t="str">
        <f t="shared" si="15"/>
        <v/>
      </c>
      <c r="Z96" s="96" t="e">
        <f t="shared" si="17"/>
        <v>#VALUE!</v>
      </c>
    </row>
    <row r="97" spans="1:26" ht="20.25" customHeight="1">
      <c r="A97" s="92"/>
      <c r="B97" s="78"/>
      <c r="C97" s="79"/>
      <c r="D97" s="79"/>
      <c r="E97" s="80"/>
      <c r="F97" s="81"/>
      <c r="G97" s="121"/>
      <c r="H97" s="122"/>
      <c r="I97" s="119" t="str">
        <f t="shared" si="16"/>
        <v/>
      </c>
      <c r="J97" s="82"/>
      <c r="K97" s="157" t="str">
        <f>IF(ISBLANK(H97),"",VLOOKUP(H97,'WBT by Category'!$B$2:$H$38,7,FALSE))</f>
        <v/>
      </c>
      <c r="L97" s="83"/>
      <c r="M97" s="84"/>
      <c r="N97" s="84"/>
      <c r="O97" s="85" t="str">
        <f t="shared" si="9"/>
        <v/>
      </c>
      <c r="P97" s="84"/>
      <c r="Q97" s="84"/>
      <c r="R97" s="85" t="str">
        <f t="shared" si="10"/>
        <v/>
      </c>
      <c r="S97" s="86"/>
      <c r="T97" s="86"/>
      <c r="U97" s="85" t="str">
        <f t="shared" si="11"/>
        <v/>
      </c>
      <c r="V97" s="85" t="str">
        <f t="shared" si="12"/>
        <v/>
      </c>
      <c r="W97" s="87" t="str">
        <f t="shared" si="13"/>
        <v/>
      </c>
      <c r="X97" s="88" t="str">
        <f t="shared" si="14"/>
        <v/>
      </c>
      <c r="Y97" s="89" t="str">
        <f t="shared" si="15"/>
        <v/>
      </c>
      <c r="Z97" s="96" t="e">
        <f t="shared" si="17"/>
        <v>#VALUE!</v>
      </c>
    </row>
    <row r="98" spans="1:26" ht="20.25" customHeight="1">
      <c r="A98" s="92"/>
      <c r="B98" s="78"/>
      <c r="C98" s="79"/>
      <c r="D98" s="79"/>
      <c r="E98" s="80"/>
      <c r="F98" s="81"/>
      <c r="G98" s="121"/>
      <c r="H98" s="122"/>
      <c r="I98" s="119" t="str">
        <f t="shared" si="16"/>
        <v/>
      </c>
      <c r="J98" s="82"/>
      <c r="K98" s="157" t="str">
        <f>IF(ISBLANK(H98),"",VLOOKUP(H98,'WBT by Category'!$B$2:$H$38,7,FALSE))</f>
        <v/>
      </c>
      <c r="L98" s="83"/>
      <c r="M98" s="84"/>
      <c r="N98" s="84"/>
      <c r="O98" s="85" t="str">
        <f t="shared" si="9"/>
        <v/>
      </c>
      <c r="P98" s="84"/>
      <c r="Q98" s="84"/>
      <c r="R98" s="85" t="str">
        <f t="shared" si="10"/>
        <v/>
      </c>
      <c r="S98" s="86"/>
      <c r="T98" s="86"/>
      <c r="U98" s="85" t="str">
        <f t="shared" si="11"/>
        <v/>
      </c>
      <c r="V98" s="85" t="str">
        <f t="shared" si="12"/>
        <v/>
      </c>
      <c r="W98" s="87" t="str">
        <f t="shared" si="13"/>
        <v/>
      </c>
      <c r="X98" s="88" t="str">
        <f t="shared" si="14"/>
        <v/>
      </c>
      <c r="Y98" s="89" t="str">
        <f t="shared" si="15"/>
        <v/>
      </c>
      <c r="Z98" s="96" t="e">
        <f t="shared" si="17"/>
        <v>#VALUE!</v>
      </c>
    </row>
    <row r="99" spans="1:26" ht="20.25" customHeight="1">
      <c r="A99" s="92"/>
      <c r="B99" s="78"/>
      <c r="C99" s="91"/>
      <c r="D99" s="79"/>
      <c r="E99" s="80"/>
      <c r="F99" s="81"/>
      <c r="G99" s="121"/>
      <c r="H99" s="122"/>
      <c r="I99" s="119" t="str">
        <f t="shared" si="16"/>
        <v/>
      </c>
      <c r="J99" s="82"/>
      <c r="K99" s="157" t="str">
        <f>IF(ISBLANK(H99),"",VLOOKUP(H99,'WBT by Category'!$B$2:$H$38,7,FALSE))</f>
        <v/>
      </c>
      <c r="L99" s="83"/>
      <c r="M99" s="84"/>
      <c r="N99" s="84"/>
      <c r="O99" s="85" t="str">
        <f t="shared" si="9"/>
        <v/>
      </c>
      <c r="P99" s="84"/>
      <c r="Q99" s="84"/>
      <c r="R99" s="85" t="str">
        <f t="shared" si="10"/>
        <v/>
      </c>
      <c r="S99" s="86"/>
      <c r="T99" s="86"/>
      <c r="U99" s="85" t="str">
        <f t="shared" si="11"/>
        <v/>
      </c>
      <c r="V99" s="85" t="str">
        <f t="shared" si="12"/>
        <v/>
      </c>
      <c r="W99" s="87" t="str">
        <f t="shared" si="13"/>
        <v/>
      </c>
      <c r="X99" s="88" t="str">
        <f t="shared" si="14"/>
        <v/>
      </c>
      <c r="Y99" s="89" t="str">
        <f t="shared" si="15"/>
        <v/>
      </c>
      <c r="Z99" s="96" t="e">
        <f t="shared" si="17"/>
        <v>#VALUE!</v>
      </c>
    </row>
  </sheetData>
  <sheetProtection selectLockedCells="1"/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9">
    <cfRule type="iconSet" priority="2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:G99" xr:uid="{00000000-0002-0000-08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1000000}">
          <x14:formula1>
            <xm:f>'WBT by Category'!$B$2:$B$38</xm:f>
          </x14:formula1>
          <xm:sqref>H8:H99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WBT by Category</vt:lpstr>
      <vt:lpstr>2014 WBT Prognostics </vt:lpstr>
      <vt:lpstr>ACT</vt:lpstr>
      <vt:lpstr>NSW</vt:lpstr>
      <vt:lpstr>QLD</vt:lpstr>
      <vt:lpstr>SA</vt:lpstr>
      <vt:lpstr>TAS</vt:lpstr>
      <vt:lpstr>VIC</vt:lpstr>
      <vt:lpstr>WA</vt:lpstr>
      <vt:lpstr>Exemptions</vt:lpstr>
      <vt:lpstr>ACT!Print_Area</vt:lpstr>
      <vt:lpstr>NSW!Print_Area</vt:lpstr>
      <vt:lpstr>QLD!Print_Area</vt:lpstr>
      <vt:lpstr>SA!Print_Area</vt:lpstr>
      <vt:lpstr>TAS!Print_Area</vt:lpstr>
      <vt:lpstr>VIC!Print_Area</vt:lpstr>
      <vt:lpstr>WA!Print_Area</vt:lpstr>
    </vt:vector>
  </TitlesOfParts>
  <Company>ASC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</dc:creator>
  <cp:lastModifiedBy>blong1</cp:lastModifiedBy>
  <cp:lastPrinted>2013-11-20T04:46:29Z</cp:lastPrinted>
  <dcterms:created xsi:type="dcterms:W3CDTF">2005-03-10T22:13:25Z</dcterms:created>
  <dcterms:modified xsi:type="dcterms:W3CDTF">2019-12-14T03:45:22Z</dcterms:modified>
</cp:coreProperties>
</file>